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ns005\財政課\共通\決算\財政比較分析表（通称　クモの巣）\R3決算\公会計\2回目\再提出\"/>
    </mc:Choice>
  </mc:AlternateContent>
  <xr:revisionPtr revIDLastSave="0" documentId="13_ncr:1_{A80A66B5-16F2-44DB-A630-3F15C4D7D264}" xr6:coauthVersionLast="47" xr6:coauthVersionMax="47" xr10:uidLastSave="{00000000-0000-0000-0000-000000000000}"/>
  <bookViews>
    <workbookView xWindow="20370" yWindow="-2730" windowWidth="29040" windowHeight="15990" tabRatio="732"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859CC610_7446_4DBB_9CB5_DEFDEF6D2F8E_.wvu.Cols" localSheetId="2" hidden="1">'各会計、関係団体の財政状況及び健全化判断比率'!$EB:$XFD</definedName>
    <definedName name="Z_859CC610_7446_4DBB_9CB5_DEFDEF6D2F8E_.wvu.Cols" localSheetId="12" hidden="1">基金残高に係る経年分析!$P:$XFD</definedName>
    <definedName name="Z_859CC610_7446_4DBB_9CB5_DEFDEF6D2F8E_.wvu.Cols" localSheetId="4" hidden="1">'経常経費分析表（経常収支比率の分析）'!$DM:$XFD</definedName>
    <definedName name="Z_859CC610_7446_4DBB_9CB5_DEFDEF6D2F8E_.wvu.Cols" localSheetId="5" hidden="1">'経常経費分析表（人件費・公債費・普通建設事業費の分析）'!$AU:$XFD</definedName>
    <definedName name="Z_859CC610_7446_4DBB_9CB5_DEFDEF6D2F8E_.wvu.Cols" localSheetId="3" hidden="1">財政比較分析表!$DQ:$XFD</definedName>
    <definedName name="Z_859CC610_7446_4DBB_9CB5_DEFDEF6D2F8E_.wvu.Cols" localSheetId="10" hidden="1">'実質公債費比率（分子）の構造'!$V:$XFD</definedName>
    <definedName name="Z_859CC610_7446_4DBB_9CB5_DEFDEF6D2F8E_.wvu.Cols" localSheetId="8" hidden="1">実質収支比率等に係る経年分析!$Q:$XFD</definedName>
    <definedName name="Z_859CC610_7446_4DBB_9CB5_DEFDEF6D2F8E_.wvu.Cols" localSheetId="11" hidden="1">'将来負担比率（分子）の構造'!$T:$XFD</definedName>
    <definedName name="Z_859CC610_7446_4DBB_9CB5_DEFDEF6D2F8E_.wvu.Cols" localSheetId="6" hidden="1">'性質別歳出決算分析表（住民一人当たりのコスト）'!$DV:$XFD</definedName>
    <definedName name="Z_859CC610_7446_4DBB_9CB5_DEFDEF6D2F8E_.wvu.Cols" localSheetId="0" hidden="1">総括表!$DP:$XFD</definedName>
    <definedName name="Z_859CC610_7446_4DBB_9CB5_DEFDEF6D2F8E_.wvu.Cols" localSheetId="1" hidden="1">普通会計の状況!$EN:$XFD</definedName>
    <definedName name="Z_859CC610_7446_4DBB_9CB5_DEFDEF6D2F8E_.wvu.Cols" localSheetId="7" hidden="1">'目的別歳出決算分析表（住民一人当たりのコスト）'!$DV:$XFD</definedName>
    <definedName name="Z_859CC610_7446_4DBB_9CB5_DEFDEF6D2F8E_.wvu.Cols" localSheetId="9" hidden="1">連結実質赤字比率に係る赤字・黒字の構成分析!$Q:$XFD</definedName>
    <definedName name="Z_859CC610_7446_4DBB_9CB5_DEFDEF6D2F8E_.wvu.Rows" localSheetId="2" hidden="1">'各会計、関係団体の財政状況及び健全化判断比率'!$136:$1048576,'各会計、関係団体の財政状況及び健全化判断比率'!$89:$101,'各会計、関係団体の財政状況及び健全化判断比率'!$135:$135</definedName>
    <definedName name="Z_859CC610_7446_4DBB_9CB5_DEFDEF6D2F8E_.wvu.Rows" localSheetId="12" hidden="1">基金残高に係る経年分析!$65:$1048576</definedName>
    <definedName name="Z_859CC610_7446_4DBB_9CB5_DEFDEF6D2F8E_.wvu.Rows" localSheetId="4" hidden="1">'経常経費分析表（経常収支比率の分析）'!$90:$1048576</definedName>
    <definedName name="Z_859CC610_7446_4DBB_9CB5_DEFDEF6D2F8E_.wvu.Rows" localSheetId="5" hidden="1">'経常経費分析表（人件費・公債費・普通建設事業費の分析）'!$74:$1048576,'経常経費分析表（人件費・公債費・普通建設事業費の分析）'!$67:$73</definedName>
    <definedName name="Z_859CC610_7446_4DBB_9CB5_DEFDEF6D2F8E_.wvu.Rows" localSheetId="3" hidden="1">財政比較分析表!$106:$1048576,財政比較分析表!$98:$105</definedName>
    <definedName name="Z_859CC610_7446_4DBB_9CB5_DEFDEF6D2F8E_.wvu.Rows" localSheetId="10" hidden="1">'実質公債費比率（分子）の構造'!$63:$1048576</definedName>
    <definedName name="Z_859CC610_7446_4DBB_9CB5_DEFDEF6D2F8E_.wvu.Rows" localSheetId="8" hidden="1">実質収支比率等に係る経年分析!$51:$1048576</definedName>
    <definedName name="Z_859CC610_7446_4DBB_9CB5_DEFDEF6D2F8E_.wvu.Rows" localSheetId="11" hidden="1">'将来負担比率（分子）の構造'!$56:$1048576</definedName>
    <definedName name="Z_859CC610_7446_4DBB_9CB5_DEFDEF6D2F8E_.wvu.Rows" localSheetId="6" hidden="1">'性質別歳出決算分析表（住民一人当たりのコスト）'!$122:$1048576,'性質別歳出決算分析表（住民一人当たりのコスト）'!$117:$121</definedName>
    <definedName name="Z_859CC610_7446_4DBB_9CB5_DEFDEF6D2F8E_.wvu.Rows" localSheetId="0" hidden="1">総括表!$57:$1048576</definedName>
    <definedName name="Z_859CC610_7446_4DBB_9CB5_DEFDEF6D2F8E_.wvu.Rows" localSheetId="1" hidden="1">普通会計の状況!$51:$1048576,普通会計の状況!$50:$50</definedName>
    <definedName name="Z_859CC610_7446_4DBB_9CB5_DEFDEF6D2F8E_.wvu.Rows" localSheetId="7" hidden="1">'目的別歳出決算分析表（住民一人当たりのコスト）'!$117:$1048576</definedName>
    <definedName name="Z_859CC610_7446_4DBB_9CB5_DEFDEF6D2F8E_.wvu.Rows" localSheetId="9" hidden="1">連結実質赤字比率に係る赤字・黒字の構成分析!$46:$1048576</definedName>
  </definedNames>
  <calcPr calcId="191029"/>
  <customWorkbookViews>
    <customWorkbookView name="  - 個人用ビュー" guid="{859CC610-7446-4DBB-9CB5-DEFDEF6D2F8E}" mergeInterval="0" personalView="1" maximized="1" xWindow="1358" yWindow="-219" windowWidth="1936" windowHeight="1066" tabRatio="739" activeSheetId="4"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3" l="1"/>
  <c r="AA23" i="3"/>
  <c r="AF88" i="3" l="1"/>
  <c r="AA33" i="3" l="1"/>
  <c r="AA29" i="3"/>
  <c r="AA30" i="3"/>
  <c r="AA31" i="3"/>
  <c r="AA32" i="3"/>
  <c r="AA28" i="3"/>
  <c r="AO36"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W37" i="1"/>
  <c r="BE37" i="1"/>
  <c r="AM37" i="1"/>
  <c r="U37" i="1"/>
  <c r="C37" i="1"/>
  <c r="BW36" i="1"/>
  <c r="BE36" i="1"/>
  <c r="C36" i="1"/>
  <c r="BE35" i="1"/>
  <c r="BE34" i="1"/>
  <c r="C34" i="1"/>
  <c r="C35" i="1" s="1"/>
  <c r="U34"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5" i="1" l="1"/>
  <c r="U36" i="1" s="1"/>
  <c r="AM34" i="1" l="1"/>
  <c r="AM35" i="1" s="1"/>
  <c r="AM36" i="1" s="1"/>
  <c r="BW34" i="1" l="1"/>
  <c r="BW35" i="1" s="1"/>
  <c r="CO34" i="1" l="1"/>
  <c r="CO35" i="1" s="1"/>
  <c r="CO36" i="1" s="1"/>
</calcChain>
</file>

<file path=xl/sharedStrings.xml><?xml version="1.0" encoding="utf-8"?>
<sst xmlns="http://schemas.openxmlformats.org/spreadsheetml/2006/main" count="1118" uniqueCount="599">
  <si>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</si>
  <si>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</si>
  <si>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</si>
  <si>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</si>
  <si>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</si>
  <si>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</si>
  <si>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</si>
  <si>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</si>
  <si>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</si>
  <si>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</si>
  <si>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</si>
  <si>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</si>
  <si>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</si>
  <si>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</si>
  <si>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</si>
  <si>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</si>
  <si>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</si>
  <si>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</si>
  <si>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</si>
  <si>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</si>
  <si>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</si>
  <si>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</si>
  <si>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</si>
  <si>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</si>
  <si>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</si>
  <si>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</si>
  <si>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</si>
  <si>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</si>
  <si>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</si>
  <si>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</si>
  <si>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</si>
  <si>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</si>
  <si>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</si>
  <si>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</si>
  <si>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</si>
  <si>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</si>
  <si>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</si>
  <si>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</si>
  <si>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</si>
  <si>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</si>
  <si>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</si>
  <si>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</si>
  <si>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</si>
  <si>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</si>
  <si>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</si>
  <si>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</si>
  <si>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</si>
  <si>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</si>
  <si>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</si>
  <si>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</si>
  <si>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</si>
  <si>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</si>
  <si>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</si>
  <si>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</si>
  <si>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</si>
  <si>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</si>
  <si>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</si>
  <si>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</si>
  <si>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</si>
  <si>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</si>
  <si>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</si>
  <si>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</si>
  <si>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</si>
  <si>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</si>
  <si>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</si>
  <si>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</si>
  <si>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</si>
  <si>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</si>
  <si>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</si>
  <si>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</si>
  <si>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</si>
  <si>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</si>
  <si>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</si>
  <si>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</si>
  <si>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</si>
  <si>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</si>
  <si>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</si>
  <si>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</si>
  <si>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</si>
  <si>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</si>
  <si>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</si>
  <si>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</si>
  <si>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</si>
  <si>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</si>
  <si>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</si>
  <si>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</si>
  <si>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</si>
  <si>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</si>
  <si>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</si>
  <si>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</si>
  <si>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</si>
  <si>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</si>
  <si>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</si>
  <si>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</si>
  <si>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</si>
  <si>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</si>
  <si>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</si>
  <si>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</si>
  <si>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</si>
  <si>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</si>
  <si>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</si>
  <si>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</si>
  <si>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</si>
  <si>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</si>
  <si>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</si>
  <si>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</si>
  <si>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</si>
  <si>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</si>
  <si>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</si>
  <si>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</si>
  <si>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</si>
  <si>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</si>
  <si>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</si>
  <si>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</si>
  <si>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</si>
  <si>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</si>
  <si>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</si>
  <si>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</si>
  <si>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</si>
  <si>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</si>
  <si>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</si>
  <si>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</si>
  <si>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</si>
  <si>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</si>
  <si>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</si>
  <si>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</si>
  <si>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</si>
  <si>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</si>
  <si>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</si>
  <si>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</si>
  <si>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</si>
  <si>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</si>
  <si>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</si>
  <si>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</si>
  <si>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</si>
  <si>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</si>
  <si>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</si>
  <si>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</si>
  <si>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</si>
  <si>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</si>
  <si>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</si>
  <si>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</si>
  <si>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</si>
  <si>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</si>
  <si>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</si>
  <si>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</si>
  <si>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</si>
  <si>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</si>
  <si>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</si>
  <si>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</si>
  <si>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</si>
  <si>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</si>
  <si>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</si>
  <si>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</si>
  <si>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</si>
  <si>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</si>
  <si>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</si>
  <si>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</si>
  <si>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</si>
  <si>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</si>
  <si>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</si>
  <si>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</si>
  <si>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</si>
  <si>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</si>
  <si>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</si>
  <si>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</si>
  <si>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</si>
  <si>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</si>
  <si>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</si>
  <si>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</si>
  <si>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</si>
  <si>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</si>
  <si>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</si>
  <si>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</si>
  <si>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</si>
  <si>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</si>
  <si>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</si>
  <si>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</si>
  <si>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</si>
  <si>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</si>
  <si>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</si>
  <si>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</si>
  <si>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</si>
  <si>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</si>
  <si>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</si>
  <si>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</si>
  <si>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</si>
  <si>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</si>
  <si>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</si>
  <si>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</si>
  <si>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</si>
  <si>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</si>
  <si>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</si>
  <si>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</si>
  <si>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</si>
  <si>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</si>
  <si>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</si>
  <si>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</si>
  <si>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</si>
  <si>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</si>
  <si>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</si>
  <si>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</si>
  <si>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</si>
  <si>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</si>
  <si>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</si>
  <si>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</si>
  <si>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</si>
  <si>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</si>
  <si>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</si>
  <si>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</si>
  <si>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</si>
  <si>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</si>
  <si>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</si>
  <si>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</si>
  <si>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奈良県生駒市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</si>
  <si>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</si>
  <si>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</si>
  <si>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</si>
  <si>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</si>
  <si>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</si>
  <si>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</si>
  <si>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</si>
  <si>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</si>
  <si>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</si>
  <si>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</si>
  <si>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</si>
  <si>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</si>
  <si>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</si>
  <si>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</si>
  <si>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</si>
  <si>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</si>
  <si>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</si>
  <si>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</si>
  <si>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</si>
  <si>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</si>
  <si>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</si>
  <si>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</si>
  <si>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</si>
  <si>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</si>
  <si>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</si>
  <si>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</si>
  <si>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</si>
  <si>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</si>
  <si>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</si>
  <si>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</si>
  <si>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</si>
  <si>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</si>
  <si>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</si>
  <si>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</si>
  <si>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</si>
  <si>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</si>
  <si>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</si>
  <si>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</si>
  <si>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</si>
  <si>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</si>
  <si>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</si>
  <si>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</si>
  <si>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</si>
  <si>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</si>
  <si>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</si>
  <si>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</si>
  <si>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</si>
  <si>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</si>
  <si>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</si>
  <si>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</si>
  <si>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</si>
  <si>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</si>
  <si>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</si>
  <si>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</si>
  <si>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</si>
  <si>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</si>
  <si>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</si>
  <si>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</si>
  <si>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</si>
  <si>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</si>
  <si>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</si>
  <si>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</si>
  <si>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</si>
  <si>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</si>
  <si>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</si>
  <si>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</si>
  <si>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</si>
  <si>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</si>
  <si>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</si>
  <si>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</si>
  <si>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</si>
  <si>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</si>
  <si>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</si>
  <si>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</si>
  <si>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</si>
  <si>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</si>
  <si>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</si>
  <si>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</si>
  <si>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</si>
  <si>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</si>
  <si>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</si>
  <si>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</si>
  <si>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</si>
  <si>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</si>
  <si>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</si>
  <si>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</si>
  <si>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</si>
  <si>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</si>
  <si>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</si>
  <si>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</si>
  <si>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</si>
  <si>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</si>
  <si>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</si>
  <si>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</si>
  <si>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</si>
  <si>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</si>
  <si>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</si>
  <si>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</si>
  <si>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</si>
  <si>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</si>
  <si>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</si>
  <si>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</si>
  <si>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</si>
  <si>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</si>
  <si>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</si>
  <si>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</si>
  <si>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</si>
  <si>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</si>
  <si>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</si>
  <si>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</si>
  <si>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</si>
  <si>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</si>
  <si>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</si>
  <si>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</si>
  <si>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</si>
  <si>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</si>
  <si>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</si>
  <si>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</si>
  <si>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</si>
  <si>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</si>
  <si>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</si>
  <si>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</si>
  <si>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</si>
  <si>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</si>
  <si>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</si>
  <si>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</si>
  <si>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</si>
  <si>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</si>
  <si>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</si>
  <si>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</si>
  <si>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</si>
  <si>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</si>
  <si>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</si>
  <si>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</si>
  <si>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</si>
  <si>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</si>
  <si>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</si>
  <si>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</si>
  <si>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</si>
  <si>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</si>
  <si>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</si>
  <si>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</si>
  <si>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</si>
  <si>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</si>
  <si>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</si>
  <si>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</si>
  <si>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</si>
  <si>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</si>
  <si>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</si>
  <si>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</si>
  <si>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</si>
  <si>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</si>
  <si>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</si>
  <si>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</si>
  <si>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</si>
  <si>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奈良県生駒市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</si>
  <si>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</si>
  <si>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</si>
  <si>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</si>
  <si>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</si>
  <si>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</si>
  <si>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</si>
  <si>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</si>
  <si>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</si>
  <si>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</si>
  <si>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</si>
  <si>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</si>
  <si>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</si>
  <si>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</si>
  <si>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</si>
  <si>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</si>
  <si>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</si>
  <si>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</si>
  <si>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</si>
  <si>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</si>
  <si>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</si>
  <si>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</si>
  <si>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</si>
  <si>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</si>
  <si>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</si>
  <si>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</si>
  <si>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</si>
  <si>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</si>
  <si>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</si>
  <si>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</si>
  <si>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</si>
  <si>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</si>
  <si>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</si>
  <si>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</si>
  <si>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</si>
  <si>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</si>
  <si>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</si>
  <si>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</si>
  <si>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</si>
  <si>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</si>
  <si>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</si>
  <si>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</si>
  <si>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</si>
  <si>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</si>
  <si>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</si>
  <si>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</si>
  <si>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</si>
  <si>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</si>
  <si>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</si>
  <si>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</si>
  <si>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</si>
  <si>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</si>
  <si>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</si>
  <si>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</si>
  <si>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</si>
  <si>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</si>
  <si>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</si>
  <si>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</si>
  <si>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</si>
  <si>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</si>
  <si>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</si>
  <si>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</si>
  <si>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</si>
  <si>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</si>
  <si>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</si>
  <si>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</si>
  <si>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</si>
  <si>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</si>
  <si>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</si>
  <si>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</si>
  <si>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</si>
  <si>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</si>
  <si>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</si>
  <si>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</si>
  <si>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</si>
  <si>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</si>
  <si>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</si>
  <si>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</si>
  <si>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</si>
  <si>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</si>
  <si>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</si>
  <si>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</si>
  <si>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</si>
  <si>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</si>
  <si>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</si>
  <si>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</si>
  <si>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</si>
  <si>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</si>
  <si>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</si>
  <si>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</si>
  <si>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</si>
  <si>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</si>
  <si>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</si>
  <si>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</si>
  <si>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</si>
  <si>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</si>
  <si>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</si>
  <si>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</si>
  <si>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</si>
  <si>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</si>
  <si>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</si>
  <si>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</si>
  <si>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</si>
  <si>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</si>
  <si>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</si>
  <si>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</si>
  <si>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</si>
  <si>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</si>
  <si>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</si>
  <si>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</si>
  <si>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</si>
  <si>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</si>
  <si>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</si>
  <si>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</si>
  <si>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</si>
  <si>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</si>
  <si>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</si>
  <si>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</si>
  <si>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</si>
  <si>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</si>
  <si>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</si>
  <si>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</si>
  <si>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</si>
  <si>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</si>
  <si>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</si>
  <si>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</si>
  <si>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</si>
  <si>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</si>
  <si>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</si>
  <si>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</si>
  <si>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</si>
  <si>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</si>
  <si>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</si>
  <si>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</si>
  <si>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</si>
  <si>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</si>
  <si>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</si>
  <si>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</si>
  <si>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</si>
  <si>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</si>
  <si>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</si>
  <si>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</si>
  <si>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</si>
  <si>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</si>
  <si>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</si>
  <si>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</si>
  <si>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</si>
  <si>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</si>
  <si>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</si>
  <si>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</si>
  <si>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</si>
  <si>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</si>
  <si>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</si>
  <si>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</si>
  <si>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</si>
  <si>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</si>
  <si>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</si>
  <si>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</si>
  <si>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</si>
  <si>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</si>
  <si>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</si>
  <si>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</si>
  <si>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</si>
  <si>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</si>
  <si>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</si>
  <si>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</si>
  <si>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</si>
  <si>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</si>
  <si>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</si>
  <si>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</si>
  <si>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</si>
  <si>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</si>
  <si>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</si>
  <si>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</si>
  <si>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</si>
  <si>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</si>
  <si>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</si>
  <si>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</si>
  <si>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</si>
  <si>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</si>
  <si>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</si>
  <si>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</si>
  <si>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</si>
  <si>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</si>
  <si>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</si>
  <si>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</si>
  <si>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</si>
  <si>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</si>
  <si>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</si>
  <si>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</si>
  <si>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介護保険特別会計</t>
  </si>
  <si>
    <t>病院事業会計</t>
  </si>
  <si>
    <t>下水道事業会計</t>
  </si>
  <si>
    <t>後期高齢者医療特別会計</t>
  </si>
  <si>
    <t>公共施設整備基金特別会計</t>
  </si>
  <si>
    <t>国民健康保険特別会計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</si>
  <si>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</si>
  <si>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</si>
  <si>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</si>
  <si>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</si>
  <si>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</si>
  <si>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</si>
  <si>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</si>
  <si>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</si>
  <si>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</si>
  <si>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北部地域整備促進基金</t>
    <rPh sb="0" eb="2">
      <t>ホクブ</t>
    </rPh>
    <rPh sb="2" eb="4">
      <t>チイキ</t>
    </rPh>
    <rPh sb="4" eb="6">
      <t>セイビ</t>
    </rPh>
    <rPh sb="6" eb="8">
      <t>ソクシン</t>
    </rPh>
    <rPh sb="8" eb="10">
      <t>キキン</t>
    </rPh>
    <phoneticPr fontId="5"/>
  </si>
  <si>
    <t>職員退職給与基金</t>
    <rPh sb="0" eb="2">
      <t>ショクイン</t>
    </rPh>
    <rPh sb="2" eb="4">
      <t>タイショク</t>
    </rPh>
    <rPh sb="4" eb="6">
      <t>キュウヨ</t>
    </rPh>
    <rPh sb="6" eb="8">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</si>
  <si>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</si>
  <si>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公共施設整備基金</t>
    <rPh sb="0" eb="2">
      <t>コウキョウ</t>
    </rPh>
    <rPh sb="2" eb="4">
      <t>シセツ</t>
    </rPh>
    <rPh sb="4" eb="6">
      <t>セイビ</t>
    </rPh>
    <rPh sb="6" eb="8">
      <t>キキン</t>
    </rPh>
    <phoneticPr fontId="5"/>
  </si>
  <si>
    <t>ふるさと生駒応援基金</t>
    <rPh sb="4" eb="6">
      <t>イコマ</t>
    </rPh>
    <rPh sb="6" eb="8">
      <t>オウエン</t>
    </rPh>
    <rPh sb="8" eb="10">
      <t>キキン</t>
    </rPh>
    <phoneticPr fontId="2"/>
  </si>
  <si>
    <t>生駒土地開発公社</t>
    <rPh sb="0" eb="2">
      <t>イコマ</t>
    </rPh>
    <rPh sb="2" eb="4">
      <t>トチ</t>
    </rPh>
    <rPh sb="4" eb="6">
      <t>カイハツ</t>
    </rPh>
    <rPh sb="6" eb="8">
      <t>コウシャ</t>
    </rPh>
    <phoneticPr fontId="2"/>
  </si>
  <si>
    <t>一般財団法人生駒市メディカルセンター</t>
    <rPh sb="0" eb="6">
      <t>イッパンザイダンホウジン</t>
    </rPh>
    <rPh sb="6" eb="9">
      <t>イコマシ</t>
    </rPh>
    <phoneticPr fontId="2"/>
  </si>
  <si>
    <t>いこま市民パワー</t>
    <rPh sb="3" eb="5">
      <t>シミン</t>
    </rPh>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</si>
  <si>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</si>
  <si>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</si>
  <si>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</si>
  <si>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</si>
  <si>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</si>
  <si>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</si>
  <si>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</si>
  <si>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</si>
  <si>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</si>
  <si>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</si>
  <si>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</si>
  <si>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</si>
  <si>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</si>
  <si>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</si>
  <si>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令和3年度は前年度と比較して、一般会計における臨時財政対策債などの元利償還金、公共下水道事業などの公営企業債償還に充てたと認められる準元利償還金の減少により、単年度の比率が前年度から約1ポイント改善するとともに、3ヶ年平均においても前年度4.6％から3.9％に改善した。
これまでと同様に新規に起債する場合は、十分に必要性や将来に負担を残さないよう厳選して借り入れを行う。</t>
    <rPh sb="33" eb="38">
      <t>ガンリショウカンキン</t>
    </rPh>
    <rPh sb="39" eb="44">
      <t>コウキョウゲスイドウ</t>
    </rPh>
    <rPh sb="44" eb="46">
      <t>ジギョウ</t>
    </rPh>
    <phoneticPr fontId="2"/>
  </si>
  <si>
    <t>平成19年度以降将来負担比率は「－」であり良好であるものの、有形固定資産減価償却率は緩やかに上昇し続けており、類似団体平均と比較しても上昇傾向が高くなっている。本市の公共施設においては、計画的な改修等により安全性については適切に管理されているものの、建設から40年以上が経過している建物も多いことから、今後においては過度な将来負担が生じない健全な財政運営を維持しつつ、建て替えや統廃合の検討をさらに進めていくことが重要である。</t>
    <rPh sb="30" eb="36">
      <t>ユウケイコテイシサン</t>
    </rPh>
    <rPh sb="36" eb="41">
      <t>ゲンカショウキャクリツ</t>
    </rPh>
    <rPh sb="42" eb="43">
      <t>ユル</t>
    </rPh>
    <rPh sb="46" eb="48">
      <t>ジョウショウ</t>
    </rPh>
    <rPh sb="49" eb="50">
      <t>ツヅ</t>
    </rPh>
    <rPh sb="55" eb="59">
      <t>ルイジダンタイ</t>
    </rPh>
    <rPh sb="59" eb="61">
      <t>ヘイキン</t>
    </rPh>
    <rPh sb="62" eb="64">
      <t>ヒカク</t>
    </rPh>
    <rPh sb="67" eb="69">
      <t>ジョウショウ</t>
    </rPh>
    <rPh sb="69" eb="71">
      <t>ケイコウ</t>
    </rPh>
    <rPh sb="72" eb="73">
      <t>タカ</t>
    </rPh>
    <rPh sb="80" eb="82">
      <t>ホンシ</t>
    </rPh>
    <rPh sb="83" eb="85">
      <t>コウキョウ</t>
    </rPh>
    <rPh sb="85" eb="87">
      <t>シセツ</t>
    </rPh>
    <rPh sb="93" eb="96">
      <t>ケイカクテキ</t>
    </rPh>
    <rPh sb="97" eb="99">
      <t>カイシュウ</t>
    </rPh>
    <rPh sb="99" eb="100">
      <t>トウ</t>
    </rPh>
    <rPh sb="103" eb="106">
      <t>アンゼンセイ</t>
    </rPh>
    <rPh sb="111" eb="113">
      <t>テキセツ</t>
    </rPh>
    <rPh sb="114" eb="116">
      <t>カンリ</t>
    </rPh>
    <rPh sb="125" eb="127">
      <t>ケンセツ</t>
    </rPh>
    <rPh sb="131" eb="134">
      <t>ネンイジョウ</t>
    </rPh>
    <rPh sb="135" eb="137">
      <t>ケイカ</t>
    </rPh>
    <rPh sb="141" eb="143">
      <t>タテモノ</t>
    </rPh>
    <rPh sb="144" eb="145">
      <t>オオ</t>
    </rPh>
    <rPh sb="151" eb="153">
      <t>コンゴ</t>
    </rPh>
    <rPh sb="158" eb="160">
      <t>カド</t>
    </rPh>
    <rPh sb="161" eb="165">
      <t>ショウライフタン</t>
    </rPh>
    <rPh sb="166" eb="167">
      <t>ショウ</t>
    </rPh>
    <rPh sb="170" eb="172">
      <t>ケンゼン</t>
    </rPh>
    <rPh sb="173" eb="177">
      <t>ザイセイウンエイ</t>
    </rPh>
    <rPh sb="178" eb="180">
      <t>イジ</t>
    </rPh>
    <rPh sb="184" eb="185">
      <t>タ</t>
    </rPh>
    <rPh sb="186" eb="187">
      <t>カ</t>
    </rPh>
    <rPh sb="189" eb="192">
      <t>トウハイゴウ</t>
    </rPh>
    <rPh sb="193" eb="195">
      <t>ケントウ</t>
    </rPh>
    <rPh sb="199" eb="200">
      <t>スス</t>
    </rPh>
    <rPh sb="207" eb="209">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</si>
</sst>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F691190-E01C-4161-8141-76810C3808E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7614-4D94-AC64-639E4E4592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27191</c:v>
                </c:pt>
                <c:pt idx="1">
                  <c:v>19011</c:v>
                </c:pt>
                <c:pt idx="2">
                  <c:v>35888</c:v>
                </c:pt>
                <c:pt idx="3">
                  <c:v>19081</c:v>
                </c:pt>
                <c:pt idx="4">
                  <c:v>17065</c:v>
                </c:pt>
              </c:numCache>
            </c:numRef>
          </c:val>
          <c:smooth val="0"/>
          <c:extLst>
            <c:ext xmlns:c16="http://schemas.microsoft.com/office/drawing/2014/chart" uri="{C3380CC4-5D6E-409C-BE32-E72D297353CC}">
              <c16:uniqueId val="{00000001-7614-4D94-AC64-639E4E4592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4.0199999999999996</c:v>
                </c:pt>
                <c:pt idx="1">
                  <c:v>4.99</c:v>
                </c:pt>
                <c:pt idx="2">
                  <c:v>6.5</c:v>
                </c:pt>
                <c:pt idx="3">
                  <c:v>7.65</c:v>
                </c:pt>
                <c:pt idx="4">
                  <c:v>12.74</c:v>
                </c:pt>
              </c:numCache>
            </c:numRef>
          </c:val>
          <c:extLst>
            <c:ext xmlns:c16="http://schemas.microsoft.com/office/drawing/2014/chart" uri="{C3380CC4-5D6E-409C-BE32-E72D297353CC}">
              <c16:uniqueId val="{00000000-048D-4049-A0F0-63C7730C0B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10.68</c:v>
                </c:pt>
                <c:pt idx="1">
                  <c:v>10.62</c:v>
                </c:pt>
                <c:pt idx="2">
                  <c:v>10.59</c:v>
                </c:pt>
                <c:pt idx="3">
                  <c:v>11.21</c:v>
                </c:pt>
                <c:pt idx="4">
                  <c:v>10.64</c:v>
                </c:pt>
              </c:numCache>
            </c:numRef>
          </c:val>
          <c:extLst>
            <c:ext xmlns:c16="http://schemas.microsoft.com/office/drawing/2014/chart" uri="{C3380CC4-5D6E-409C-BE32-E72D297353CC}">
              <c16:uniqueId val="{00000001-048D-4049-A0F0-63C7730C0B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2.5499999999999998</c:v>
                </c:pt>
                <c:pt idx="1">
                  <c:v>1</c:v>
                </c:pt>
                <c:pt idx="2">
                  <c:v>1.53</c:v>
                </c:pt>
                <c:pt idx="3">
                  <c:v>2.4500000000000002</c:v>
                </c:pt>
                <c:pt idx="4">
                  <c:v>5.49</c:v>
                </c:pt>
              </c:numCache>
            </c:numRef>
          </c:val>
          <c:smooth val="0"/>
          <c:extLst>
            <c:ext xmlns:c16="http://schemas.microsoft.com/office/drawing/2014/chart" uri="{C3380CC4-5D6E-409C-BE32-E72D297353CC}">
              <c16:uniqueId val="{00000002-048D-4049-A0F0-63C7730C0B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0.4</c:v>
                </c:pt>
                <c:pt idx="6">
                  <c:v>0</c:v>
                </c:pt>
                <c:pt idx="7">
                  <c:v>0</c:v>
                </c:pt>
                <c:pt idx="8">
                  <c:v>0</c:v>
                </c:pt>
                <c:pt idx="9">
                  <c:v>0</c:v>
                </c:pt>
              </c:numCache>
            </c:numRef>
          </c:val>
          <c:extLst>
            <c:ext xmlns:c16="http://schemas.microsoft.com/office/drawing/2014/chart" uri="{C3380CC4-5D6E-409C-BE32-E72D297353CC}">
              <c16:uniqueId val="{00000000-3A94-4B93-9B7A-E61B4F0566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94-4B93-9B7A-E61B4F0566CE}"/>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1.75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A94-4B93-9B7A-E61B4F0566CE}"/>
            </c:ext>
          </c:extLst>
        </c:ser>
        <c:ser>
          <c:idx val="3"/>
          <c:order val="3"/>
          <c:tx>
            <c:strRef>
              <c:f>データシート!$A$30</c:f>
              <c:strCache>
                <c:ptCount val="1"/>
                <c:pt idx="0">
                  <c:v>公共施設整備基金特別会計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A94-4B93-9B7A-E61B4F0566C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0.01</c:v>
                </c:pt>
                <c:pt idx="8">
                  <c:v>#N/A</c:v>
                </c:pt>
                <c:pt idx="9">
                  <c:v>0.02</c:v>
                </c:pt>
              </c:numCache>
            </c:numRef>
          </c:val>
          <c:extLst>
            <c:ext xmlns:c16="http://schemas.microsoft.com/office/drawing/2014/chart" uri="{C3380CC4-5D6E-409C-BE32-E72D297353CC}">
              <c16:uniqueId val="{00000004-3A94-4B93-9B7A-E61B4F0566C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0.22</c:v>
                </c:pt>
                <c:pt idx="8">
                  <c:v>#N/A</c:v>
                </c:pt>
                <c:pt idx="9">
                  <c:v>0.06</c:v>
                </c:pt>
              </c:numCache>
            </c:numRef>
          </c:val>
          <c:extLst>
            <c:ext xmlns:c16="http://schemas.microsoft.com/office/drawing/2014/chart" uri="{C3380CC4-5D6E-409C-BE32-E72D297353CC}">
              <c16:uniqueId val="{00000005-3A94-4B93-9B7A-E61B4F0566C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0.55000000000000004</c:v>
                </c:pt>
                <c:pt idx="2">
                  <c:v>#N/A</c:v>
                </c:pt>
                <c:pt idx="3">
                  <c:v>0.51</c:v>
                </c:pt>
                <c:pt idx="4">
                  <c:v>#N/A</c:v>
                </c:pt>
                <c:pt idx="5">
                  <c:v>0.47</c:v>
                </c:pt>
                <c:pt idx="6">
                  <c:v>#N/A</c:v>
                </c:pt>
                <c:pt idx="7">
                  <c:v>0.39</c:v>
                </c:pt>
                <c:pt idx="8">
                  <c:v>#N/A</c:v>
                </c:pt>
                <c:pt idx="9">
                  <c:v>0.2</c:v>
                </c:pt>
              </c:numCache>
            </c:numRef>
          </c:val>
          <c:extLst>
            <c:ext xmlns:c16="http://schemas.microsoft.com/office/drawing/2014/chart" uri="{C3380CC4-5D6E-409C-BE32-E72D297353CC}">
              <c16:uniqueId val="{00000006-3A94-4B93-9B7A-E61B4F0566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0.74</c:v>
                </c:pt>
                <c:pt idx="2">
                  <c:v>#N/A</c:v>
                </c:pt>
                <c:pt idx="3">
                  <c:v>1.1200000000000001</c:v>
                </c:pt>
                <c:pt idx="4">
                  <c:v>#N/A</c:v>
                </c:pt>
                <c:pt idx="5">
                  <c:v>7.0000000000000007E-2</c:v>
                </c:pt>
                <c:pt idx="6">
                  <c:v>#N/A</c:v>
                </c:pt>
                <c:pt idx="7">
                  <c:v>0.65</c:v>
                </c:pt>
                <c:pt idx="8">
                  <c:v>#N/A</c:v>
                </c:pt>
                <c:pt idx="9">
                  <c:v>0.91</c:v>
                </c:pt>
              </c:numCache>
            </c:numRef>
          </c:val>
          <c:extLst>
            <c:ext xmlns:c16="http://schemas.microsoft.com/office/drawing/2014/chart" uri="{C3380CC4-5D6E-409C-BE32-E72D297353CC}">
              <c16:uniqueId val="{00000007-3A94-4B93-9B7A-E61B4F0566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4.01</c:v>
                </c:pt>
                <c:pt idx="2">
                  <c:v>#N/A</c:v>
                </c:pt>
                <c:pt idx="3">
                  <c:v>4.99</c:v>
                </c:pt>
                <c:pt idx="4">
                  <c:v>#N/A</c:v>
                </c:pt>
                <c:pt idx="5">
                  <c:v>6.49</c:v>
                </c:pt>
                <c:pt idx="6">
                  <c:v>#N/A</c:v>
                </c:pt>
                <c:pt idx="7">
                  <c:v>7.64</c:v>
                </c:pt>
                <c:pt idx="8">
                  <c:v>#N/A</c:v>
                </c:pt>
                <c:pt idx="9">
                  <c:v>12.73</c:v>
                </c:pt>
              </c:numCache>
            </c:numRef>
          </c:val>
          <c:extLst>
            <c:ext xmlns:c16="http://schemas.microsoft.com/office/drawing/2014/chart" uri="{C3380CC4-5D6E-409C-BE32-E72D297353CC}">
              <c16:uniqueId val="{00000008-3A94-4B93-9B7A-E61B4F0566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22.13</c:v>
                </c:pt>
                <c:pt idx="2">
                  <c:v>#N/A</c:v>
                </c:pt>
                <c:pt idx="3">
                  <c:v>21.73</c:v>
                </c:pt>
                <c:pt idx="4">
                  <c:v>#N/A</c:v>
                </c:pt>
                <c:pt idx="5">
                  <c:v>21.83</c:v>
                </c:pt>
                <c:pt idx="6">
                  <c:v>#N/A</c:v>
                </c:pt>
                <c:pt idx="7">
                  <c:v>20.77</c:v>
                </c:pt>
                <c:pt idx="8">
                  <c:v>#N/A</c:v>
                </c:pt>
                <c:pt idx="9">
                  <c:v>18.239999999999998</c:v>
                </c:pt>
              </c:numCache>
            </c:numRef>
          </c:val>
          <c:extLst>
            <c:ext xmlns:c16="http://schemas.microsoft.com/office/drawing/2014/chart" uri="{C3380CC4-5D6E-409C-BE32-E72D297353CC}">
              <c16:uniqueId val="{00000009-3A94-4B93-9B7A-E61B4F0566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3416</c:v>
                </c:pt>
                <c:pt idx="5">
                  <c:v>3442</c:v>
                </c:pt>
                <c:pt idx="8">
                  <c:v>3740</c:v>
                </c:pt>
                <c:pt idx="11">
                  <c:v>3592</c:v>
                </c:pt>
                <c:pt idx="14">
                  <c:v>3673</c:v>
                </c:pt>
              </c:numCache>
            </c:numRef>
          </c:val>
          <c:extLst>
            <c:ext xmlns:c16="http://schemas.microsoft.com/office/drawing/2014/chart" uri="{C3380CC4-5D6E-409C-BE32-E72D297353CC}">
              <c16:uniqueId val="{00000000-DD2B-457D-BAE2-A612C4AEC3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2B-457D-BAE2-A612C4AEC3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898</c:v>
                </c:pt>
                <c:pt idx="9">
                  <c:v>124</c:v>
                </c:pt>
                <c:pt idx="12">
                  <c:v>124</c:v>
                </c:pt>
              </c:numCache>
            </c:numRef>
          </c:val>
          <c:extLst>
            <c:ext xmlns:c16="http://schemas.microsoft.com/office/drawing/2014/chart" uri="{C3380CC4-5D6E-409C-BE32-E72D297353CC}">
              <c16:uniqueId val="{00000002-DD2B-457D-BAE2-A612C4AEC3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2B-457D-BAE2-A612C4AEC3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1051</c:v>
                </c:pt>
                <c:pt idx="3">
                  <c:v>1203</c:v>
                </c:pt>
                <c:pt idx="6">
                  <c:v>1058</c:v>
                </c:pt>
                <c:pt idx="9">
                  <c:v>1090</c:v>
                </c:pt>
                <c:pt idx="12">
                  <c:v>1043</c:v>
                </c:pt>
              </c:numCache>
            </c:numRef>
          </c:val>
          <c:extLst>
            <c:ext xmlns:c16="http://schemas.microsoft.com/office/drawing/2014/chart" uri="{C3380CC4-5D6E-409C-BE32-E72D297353CC}">
              <c16:uniqueId val="{00000004-DD2B-457D-BAE2-A612C4AEC3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2B-457D-BAE2-A612C4AEC3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2B-457D-BAE2-A612C4AEC3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2930</c:v>
                </c:pt>
                <c:pt idx="3">
                  <c:v>3060</c:v>
                </c:pt>
                <c:pt idx="6">
                  <c:v>3178</c:v>
                </c:pt>
                <c:pt idx="9">
                  <c:v>2993</c:v>
                </c:pt>
                <c:pt idx="12">
                  <c:v>2944</c:v>
                </c:pt>
              </c:numCache>
            </c:numRef>
          </c:val>
          <c:extLst>
            <c:ext xmlns:c16="http://schemas.microsoft.com/office/drawing/2014/chart" uri="{C3380CC4-5D6E-409C-BE32-E72D297353CC}">
              <c16:uniqueId val="{00000007-DD2B-457D-BAE2-A612C4AEC3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565</c:v>
                </c:pt>
                <c:pt idx="2">
                  <c:v>#N/A</c:v>
                </c:pt>
                <c:pt idx="3">
                  <c:v>#N/A</c:v>
                </c:pt>
                <c:pt idx="4">
                  <c:v>821</c:v>
                </c:pt>
                <c:pt idx="5">
                  <c:v>#N/A</c:v>
                </c:pt>
                <c:pt idx="6">
                  <c:v>#N/A</c:v>
                </c:pt>
                <c:pt idx="7">
                  <c:v>1394</c:v>
                </c:pt>
                <c:pt idx="8">
                  <c:v>#N/A</c:v>
                </c:pt>
                <c:pt idx="9">
                  <c:v>#N/A</c:v>
                </c:pt>
                <c:pt idx="10">
                  <c:v>615</c:v>
                </c:pt>
                <c:pt idx="11">
                  <c:v>#N/A</c:v>
                </c:pt>
                <c:pt idx="12">
                  <c:v>#N/A</c:v>
                </c:pt>
                <c:pt idx="13">
                  <c:v>438</c:v>
                </c:pt>
                <c:pt idx="14">
                  <c:v>#N/A</c:v>
                </c:pt>
              </c:numCache>
            </c:numRef>
          </c:val>
          <c:smooth val="0"/>
          <c:extLst>
            <c:ext xmlns:c16="http://schemas.microsoft.com/office/drawing/2014/chart" uri="{C3380CC4-5D6E-409C-BE32-E72D297353CC}">
              <c16:uniqueId val="{00000008-DD2B-457D-BAE2-A612C4AEC3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33563</c:v>
                </c:pt>
                <c:pt idx="5">
                  <c:v>33514</c:v>
                </c:pt>
                <c:pt idx="8">
                  <c:v>33345</c:v>
                </c:pt>
                <c:pt idx="11">
                  <c:v>32708</c:v>
                </c:pt>
                <c:pt idx="14">
                  <c:v>32168</c:v>
                </c:pt>
              </c:numCache>
            </c:numRef>
          </c:val>
          <c:extLst>
            <c:ext xmlns:c16="http://schemas.microsoft.com/office/drawing/2014/chart" uri="{C3380CC4-5D6E-409C-BE32-E72D297353CC}">
              <c16:uniqueId val="{00000000-E454-4971-AF1D-587F69BD26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6806</c:v>
                </c:pt>
                <c:pt idx="5">
                  <c:v>7137</c:v>
                </c:pt>
                <c:pt idx="8">
                  <c:v>7450</c:v>
                </c:pt>
                <c:pt idx="11">
                  <c:v>7950</c:v>
                </c:pt>
                <c:pt idx="14">
                  <c:v>8349</c:v>
                </c:pt>
              </c:numCache>
            </c:numRef>
          </c:val>
          <c:extLst>
            <c:ext xmlns:c16="http://schemas.microsoft.com/office/drawing/2014/chart" uri="{C3380CC4-5D6E-409C-BE32-E72D297353CC}">
              <c16:uniqueId val="{00000001-E454-4971-AF1D-587F69BD26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13445</c:v>
                </c:pt>
                <c:pt idx="5">
                  <c:v>12487</c:v>
                </c:pt>
                <c:pt idx="8">
                  <c:v>12135</c:v>
                </c:pt>
                <c:pt idx="11">
                  <c:v>12875</c:v>
                </c:pt>
                <c:pt idx="14">
                  <c:v>14062</c:v>
                </c:pt>
              </c:numCache>
            </c:numRef>
          </c:val>
          <c:extLst>
            <c:ext xmlns:c16="http://schemas.microsoft.com/office/drawing/2014/chart" uri="{C3380CC4-5D6E-409C-BE32-E72D297353CC}">
              <c16:uniqueId val="{00000002-E454-4971-AF1D-587F69BD26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54-4971-AF1D-587F69BD26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54-4971-AF1D-587F69BD26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10</c:v>
                </c:pt>
                <c:pt idx="6">
                  <c:v>21</c:v>
                </c:pt>
                <c:pt idx="9">
                  <c:v>0</c:v>
                </c:pt>
                <c:pt idx="12">
                  <c:v>16</c:v>
                </c:pt>
              </c:numCache>
            </c:numRef>
          </c:val>
          <c:extLst>
            <c:ext xmlns:c16="http://schemas.microsoft.com/office/drawing/2014/chart" uri="{C3380CC4-5D6E-409C-BE32-E72D297353CC}">
              <c16:uniqueId val="{00000005-E454-4971-AF1D-587F69BD26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7232</c:v>
                </c:pt>
                <c:pt idx="3">
                  <c:v>6721</c:v>
                </c:pt>
                <c:pt idx="6">
                  <c:v>6494</c:v>
                </c:pt>
                <c:pt idx="9">
                  <c:v>6505</c:v>
                </c:pt>
                <c:pt idx="12">
                  <c:v>6306</c:v>
                </c:pt>
              </c:numCache>
            </c:numRef>
          </c:val>
          <c:extLst>
            <c:ext xmlns:c16="http://schemas.microsoft.com/office/drawing/2014/chart" uri="{C3380CC4-5D6E-409C-BE32-E72D297353CC}">
              <c16:uniqueId val="{00000006-E454-4971-AF1D-587F69BD26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454-4971-AF1D-587F69BD26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8305</c:v>
                </c:pt>
                <c:pt idx="3">
                  <c:v>9632</c:v>
                </c:pt>
                <c:pt idx="6">
                  <c:v>9525</c:v>
                </c:pt>
                <c:pt idx="9">
                  <c:v>7937</c:v>
                </c:pt>
                <c:pt idx="12">
                  <c:v>6883</c:v>
                </c:pt>
              </c:numCache>
            </c:numRef>
          </c:val>
          <c:extLst>
            <c:ext xmlns:c16="http://schemas.microsoft.com/office/drawing/2014/chart" uri="{C3380CC4-5D6E-409C-BE32-E72D297353CC}">
              <c16:uniqueId val="{00000008-E454-4971-AF1D-587F69BD26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2790</c:v>
                </c:pt>
                <c:pt idx="3">
                  <c:v>2790</c:v>
                </c:pt>
                <c:pt idx="6">
                  <c:v>1730</c:v>
                </c:pt>
                <c:pt idx="9">
                  <c:v>1615</c:v>
                </c:pt>
                <c:pt idx="12">
                  <c:v>1500</c:v>
                </c:pt>
              </c:numCache>
            </c:numRef>
          </c:val>
          <c:extLst>
            <c:ext xmlns:c16="http://schemas.microsoft.com/office/drawing/2014/chart" uri="{C3380CC4-5D6E-409C-BE32-E72D297353CC}">
              <c16:uniqueId val="{00000009-E454-4971-AF1D-587F69BD26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19323</c:v>
                </c:pt>
                <c:pt idx="3">
                  <c:v>18507</c:v>
                </c:pt>
                <c:pt idx="6">
                  <c:v>18005</c:v>
                </c:pt>
                <c:pt idx="9">
                  <c:v>17322</c:v>
                </c:pt>
                <c:pt idx="12">
                  <c:v>16532</c:v>
                </c:pt>
              </c:numCache>
            </c:numRef>
          </c:val>
          <c:extLst>
            <c:ext xmlns:c16="http://schemas.microsoft.com/office/drawing/2014/chart" uri="{C3380CC4-5D6E-409C-BE32-E72D297353CC}">
              <c16:uniqueId val="{0000000A-E454-4971-AF1D-587F69BD26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54-4971-AF1D-587F69BD26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2409</c:v>
                </c:pt>
                <c:pt idx="1">
                  <c:v>2656</c:v>
                </c:pt>
                <c:pt idx="2">
                  <c:v>2657</c:v>
                </c:pt>
              </c:numCache>
            </c:numRef>
          </c:val>
          <c:extLst>
            <c:ext xmlns:c16="http://schemas.microsoft.com/office/drawing/2014/chart" uri="{C3380CC4-5D6E-409C-BE32-E72D297353CC}">
              <c16:uniqueId val="{00000000-D48C-41D1-8FFA-FADB42DF8B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2266</c:v>
                </c:pt>
                <c:pt idx="1">
                  <c:v>2043</c:v>
                </c:pt>
                <c:pt idx="2">
                  <c:v>2114</c:v>
                </c:pt>
              </c:numCache>
            </c:numRef>
          </c:val>
          <c:extLst>
            <c:ext xmlns:c16="http://schemas.microsoft.com/office/drawing/2014/chart" uri="{C3380CC4-5D6E-409C-BE32-E72D297353CC}">
              <c16:uniqueId val="{00000001-D48C-41D1-8FFA-FADB42DF8B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4536</c:v>
                </c:pt>
                <c:pt idx="1">
                  <c:v>5178</c:v>
                </c:pt>
                <c:pt idx="2">
                  <c:v>6079</c:v>
                </c:pt>
              </c:numCache>
            </c:numRef>
          </c:val>
          <c:extLst>
            <c:ext xmlns:c16="http://schemas.microsoft.com/office/drawing/2014/chart" uri="{C3380CC4-5D6E-409C-BE32-E72D297353CC}">
              <c16:uniqueId val="{00000002-D48C-41D1-8FFA-FADB42DF8B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{16E112D0-DF8F-4F7A-A8E2-D0FC807A761B}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EAC-404E-8A63-20BC493A5A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{9BD6D7E5-D23E-4C71-AF2A-E80C8070E56D}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AC-404E-8A63-20BC493A5A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{B68804B6-C458-4D11-A666-FFC7DE83676B}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AC-404E-8A63-20BC493A5A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{E38A9CA8-69B1-4E3C-BAA1-ED20F26AA737}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AC-404E-8A63-20BC493A5A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{ACE900FB-F80A-4A18-824F-89D2A3EBA8A9}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AC-404E-8A63-20BC493A5A5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{6556D42D-9AE7-4B9B-B1E1-C1CF8AFADE29}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EAC-404E-8A63-20BC493A5A5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{AFEA4B86-4603-4CCD-8132-829C237E77CD}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EAC-404E-8A63-20BC493A5A5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{2CB2CF68-444D-45D3-B257-A7CFD15C87AE}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EAC-404E-8A63-20BC493A5A5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{C0271C3D-67D1-4EC9-B970-1053DD25EF30}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EAC-404E-8A63-20BC493A5A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60.7</c:v>
                </c:pt>
                <c:pt idx="16">
                  <c:v>61.5</c:v>
                </c:pt>
                <c:pt idx="24">
                  <c:v>63.3</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AC-404E-8A63-20BC493A5A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{0E894413-B17B-4BCE-A5FD-37B3088C64C6}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EAC-404E-8A63-20BC493A5A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{1E0B6D63-4F0A-4087-83D2-7EBF9926E639}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AC-404E-8A63-20BC493A5A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{8FA1167F-B100-451D-941F-425A623C978E}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AC-404E-8A63-20BC493A5A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{BDE3C9F4-2D9E-4565-ACE4-B8CB3D5FD271}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AC-404E-8A63-20BC493A5A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{530880B3-AB71-429D-930F-66FDD8F6EE2D}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AC-404E-8A63-20BC493A5A5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{393F608F-F0A3-4183-B234-9D50F9F293E2}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EAC-404E-8A63-20BC493A5A5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{AC2F418E-7BFE-4448-A33E-7D59305EF63C}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EAC-404E-8A63-20BC493A5A5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{012EF5E6-62E2-40FE-A484-E79C439F1ADC}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EAC-404E-8A63-20BC493A5A5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{AE71EEC7-2ABD-44B8-B869-B8E2D1EAE169}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EAC-404E-8A63-20BC493A5A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6EAC-404E-8A63-20BC493A5A51}"/>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{0DF673E8-F653-4F4A-99B4-3CB6B8A011C7}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23C-49D5-8FBF-4CD5C0A3ED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{0B5105AB-43E8-4608-B3C1-0277B5478CDD}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3C-49D5-8FBF-4CD5C0A3ED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{4E3CC7E0-1BB5-4DAE-8C53-2D46E38521BB}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3C-49D5-8FBF-4CD5C0A3ED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{41EE445C-239D-44D7-A858-D5ABB15FEF4F}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3C-49D5-8FBF-4CD5C0A3ED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{D52ADA14-44DA-4012-81CA-2EF74D828B87}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3C-49D5-8FBF-4CD5C0A3EDE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{874BDEC1-5324-4595-B3C4-4071B746F806}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23C-49D5-8FBF-4CD5C0A3EDE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{BCEEF7A7-D183-4567-A799-612CB820988A}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23C-49D5-8FBF-4CD5C0A3EDE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{67C2C219-53C2-42C3-A61A-2CB9370727A3}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23C-49D5-8FBF-4CD5C0A3EDE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{83B8D12D-FBF4-44FA-8FAD-8DF8EA5D54AC}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23C-49D5-8FBF-4CD5C0A3ED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2.5</c:v>
                </c:pt>
                <c:pt idx="16">
                  <c:v>4.5999999999999996</c:v>
                </c:pt>
                <c:pt idx="24">
                  <c:v>4.5999999999999996</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3C-49D5-8FBF-4CD5C0A3ED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{4ABB5338-BEAE-482D-890C-1D6D6F7314EA}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23C-49D5-8FBF-4CD5C0A3ED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{1E3F759B-DF65-4EF4-BFA3-63D21E401E34}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3C-49D5-8FBF-4CD5C0A3ED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{506E73AF-A8B1-403E-934D-60447385E582}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3C-49D5-8FBF-4CD5C0A3ED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{BCEBBD55-C51D-40A7-940D-8FEE64EE3C9C}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3C-49D5-8FBF-4CD5C0A3ED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{F882A15A-C25E-4D1D-AC4A-87BCCCCEC4B8}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3C-49D5-8FBF-4CD5C0A3EDE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{A7A63FB7-F045-42D1-B969-D8BC9DB16D6E}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23C-49D5-8FBF-4CD5C0A3EDE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{8D46359D-AF23-4866-95FD-E12DE5241F5F}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23C-49D5-8FBF-4CD5C0A3EDE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{73BABCDD-A3FC-4A3E-802F-1DF10B3D96AF}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23C-49D5-8FBF-4CD5C0A3EDE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{BC4CF057-8108-44EB-B4A5-B6A6DD18ABE9}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23C-49D5-8FBF-4CD5C0A3ED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223C-49D5-8FBF-4CD5C0A3EDEA}"/>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年度は前年度と比較して、一般会計等の元利償還金、</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病院事業会計</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公営企業債償還に充てたと認められる準元利償還金の減少により、単年度の比率が前年度から約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ポイント改善するとともに、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ヶ年平均においても前年度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改善した。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年度は前年度と比較して、一般会計等の地方債現在高や</a:t>
          </a:r>
          <a:r>
            <a:rPr lang="ja-JP" altLang="ja-JP" sz="1100">
              <a:solidFill>
                <a:sysClr val="windowText" lastClr="000000"/>
              </a:solidFill>
              <a:effectLst/>
              <a:latin typeface="+mn-lt"/>
              <a:ea typeface="+mn-ea"/>
              <a:cs typeface="+mn-cs"/>
            </a:rPr>
            <a:t>下水道事業</a:t>
          </a:r>
          <a:r>
            <a:rPr lang="ja-JP" altLang="en-US" sz="1100">
              <a:solidFill>
                <a:sysClr val="windowText" lastClr="000000"/>
              </a:solidFill>
              <a:effectLst/>
              <a:latin typeface="+mn-lt"/>
              <a:ea typeface="+mn-ea"/>
              <a:cs typeface="+mn-cs"/>
            </a:rPr>
            <a:t>会計</a:t>
          </a:r>
          <a:r>
            <a:rPr lang="ja-JP" altLang="ja-JP" sz="1100">
              <a:solidFill>
                <a:sysClr val="windowText" lastClr="000000"/>
              </a:solidFill>
              <a:effectLst/>
              <a:latin typeface="+mn-lt"/>
              <a:ea typeface="+mn-ea"/>
              <a:cs typeface="+mn-cs"/>
            </a:rPr>
            <a:t>、病院事業会計</a:t>
          </a:r>
          <a:r>
            <a:rPr lang="ja-JP" altLang="en-US" sz="1100">
              <a:solidFill>
                <a:sysClr val="windowText" lastClr="000000"/>
              </a:solidFill>
              <a:effectLst/>
              <a:latin typeface="+mn-lt"/>
              <a:ea typeface="+mn-ea"/>
              <a:cs typeface="+mn-cs"/>
            </a:rPr>
            <a:t>における</a:t>
          </a:r>
          <a:r>
            <a:rPr kumimoji="1" lang="ja-JP" altLang="en-US" sz="1100">
              <a:solidFill>
                <a:sysClr val="windowText" lastClr="000000"/>
              </a:solidFill>
              <a:effectLst/>
              <a:latin typeface="+mn-lt"/>
              <a:ea typeface="+mn-ea"/>
              <a:cs typeface="+mn-cs"/>
            </a:rPr>
            <a:t>公営企業債の償還に充てる</a:t>
          </a:r>
          <a:r>
            <a:rPr kumimoji="1" lang="ja-JP" altLang="en-US" sz="1100">
              <a:solidFill>
                <a:schemeClr val="dk1"/>
              </a:solidFill>
              <a:effectLst/>
              <a:latin typeface="+mn-lt"/>
              <a:ea typeface="+mn-ea"/>
              <a:cs typeface="+mn-cs"/>
            </a:rPr>
            <a:t>繰出金見込額等が</a:t>
          </a:r>
          <a:r>
            <a:rPr kumimoji="1" lang="ja-JP" altLang="ja-JP" sz="1100">
              <a:solidFill>
                <a:schemeClr val="dk1"/>
              </a:solidFill>
              <a:effectLst/>
              <a:latin typeface="+mn-lt"/>
              <a:ea typeface="+mn-ea"/>
              <a:cs typeface="+mn-cs"/>
            </a:rPr>
            <a:t>減少するとともに、充当可能基金残高の増加等により充当可能財源等も増加し、黒字の比率は</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なお、将来負担比率がないことは平成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年度から変わりない。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設立法人</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の負債額等負担見込額が</a:t>
          </a:r>
          <a:r>
            <a:rPr lang="ja-JP" altLang="en-US" sz="1100">
              <a:solidFill>
                <a:sysClr val="windowText" lastClr="000000"/>
              </a:solidFill>
              <a:effectLst/>
              <a:latin typeface="+mn-lt"/>
              <a:ea typeface="+mn-ea"/>
              <a:cs typeface="+mn-cs"/>
            </a:rPr>
            <a:t>令和</a:t>
          </a:r>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年度皆増したのは、制度融資における</a:t>
          </a:r>
          <a:r>
            <a:rPr lang="ja-JP" altLang="ja-JP" sz="1100">
              <a:solidFill>
                <a:sysClr val="windowText" lastClr="000000"/>
              </a:solidFill>
              <a:effectLst/>
              <a:latin typeface="+mn-lt"/>
              <a:ea typeface="+mn-ea"/>
              <a:cs typeface="+mn-cs"/>
            </a:rPr>
            <a:t>代位弁済が発生したため</a:t>
          </a:r>
          <a:r>
            <a:rPr lang="ja-JP" altLang="en-US" sz="1100">
              <a:solidFill>
                <a:sysClr val="windowText" lastClr="000000"/>
              </a:solidFill>
              <a:effectLst/>
              <a:latin typeface="+mn-lt"/>
              <a:ea typeface="+mn-ea"/>
              <a:cs typeface="+mn-cs"/>
            </a:rPr>
            <a:t>である。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奈良県生駒市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年度は前年度と比較して、基金残高が大幅に改善した。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年度実質収支が令和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年度と比べて大きかったことに伴う決算剰余金積立額の増加に加えて、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今後の定年退職者数の増加に備えて、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職員退職給与基金の取り崩しを行わなかったことが主な要因となっている。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社会保障関係費の増加等に伴い、年々財政状況も厳しくなっており、目的に合った効果的な基金の活用を進めていく。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・北部地域整備促進基金：北部地域の整備に必要な資金を確保し、当該北部地域の計画的なまちづくりを促進するため。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・職員退職給与基金：職員の退職金に充当するため。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・公共施設整備基金：公共施設の整備事業資金に充てるため。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・公共施設等総合管理基金：公共施設等の更新・改築・修繕及び除却に必要な資金に充てるため。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・ふるさと生駒応援基金：市を応援しようとする人々からの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によるまちづくりに要する資金に充てるため。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・北部地域整備促進基金：市北部地域のまちづくり事業に充てるため取り崩しを行った。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・職員退職給与基金：今後の定年退職者数の増加に備えて、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計画的な積み立てのみを行ったことで増加した。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・公共施設等総合管理基金：今後の公共施設の更新等に対応できるよう決算剰余金の一部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積み立てを行ったことで増加した。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・ふるさと生駒応援基金：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当年度寄附を積み立て、過年度の寄附を取り崩して充当したことにより、結果として増加した。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・公共施設等総合管理基金：公共施設等の老朽化等に伴う費用が今後も嵩んでいくことが予想されるため、基金残高を意識しながら調整を行っていく。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基金利子分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を積み立てたため増加した。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不測の事態に備えて、財政調整基金の残高は標準財政規模の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割程度を保持していく。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決算剰余金の一部を積み立てたため増加した。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年度以降の取り崩し額は、令和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年度と比較して大きく増減しない想定でいるが、今後も基金残高に注視し、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基金繰入に過度に依存しないよう進めていく。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E070E18-3489-42BE-8D92-46A7368D3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D0F2AE-2E03-41B0-834F-5F66AC246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31BC916-0207-45C8-B636-D5FBCEECC6DE}"/>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1F2C498-0B62-4EA2-9F12-DF1DA90A4DC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174BC53-B16C-477D-9AA4-E0BB0DC7BDA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4EF08CD-0FC0-4621-8221-B6C6524CE489}"/>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978FF06-0BD7-4826-8563-DA8C45D024CD}"/>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B34861B-CFC4-4304-A2D1-14F66B461CD2}"/>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30D38EA-609A-470B-AFAF-90BC443F35C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7A3ED45-E04F-4E4E-A8C0-716DA08FACAD}"/>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CD86993-E422-4B46-9E3E-1359264C29E6}"/>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A2A7CC2-9BE0-4556-9D0F-F4FAB5463A1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0D2FFBD-458E-4424-8622-61F8B68C4CA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43119D9-FBF4-4894-9972-5B43ED67E19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3F32337-811A-42A4-82A6-2AE6BE67DB7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8FD21BD-6D33-430D-AA79-55BA6044F663}"/>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D103471-A20E-45A7-A613-B7E238AD1C5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130FC7F-F7D7-447F-B013-B84B3F2524C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2B48D11-55E2-4D6D-8FF6-19428EA2206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5E5F84C-362F-4E8D-A081-1407F23712E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FBD1E0E-FEE0-4364-A7F0-31C037C5228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2084D23-1E06-4BFA-84BF-5ADF12362A8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5314BD7-988C-43FB-8615-2F793D0B81E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EB002D8-1C26-4283-93A9-945CA46571A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150DE6B-B0C8-455C-8092-CBC1CCED29C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5028C5A-4E73-4FC1-AB69-A8BE6B4480C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714AF37-DDBB-4980-BA37-D70102E0DF62}"/>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6D49FCA-E856-4579-AADE-4877542F150C}"/>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079B527-4EC5-4888-AD4A-90240DC09E6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C33CBCB-8658-412D-B13B-6719C946D85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17729D1-CEC2-4DDC-A10C-CB8AEBFC7FC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E182409-0F66-4FBA-AC27-2A1C01AE10B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9DAD43E-E461-4431-8C98-30805A076E9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B7A580A-529A-4356-896E-50F342138A7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FB4CD89-CBC5-4056-A0E8-90A81AEFD1D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DBBDECA-2804-4A35-8B88-501F5BED01F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BCDB94B-39D8-4D12-8777-B43AC65F74B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3CC5865-209C-44C8-A988-0F492CD0610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892E57C-B53B-4C74-AEBE-14DC2AEE33A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529D4B7-0AC2-4F67-8C2C-A1BFB604875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42C31F7-528E-45D8-AEF2-FFFFFC4A7FCB}"/>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9E6E1F4-6DAC-46A4-876D-5D7738394FC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443099F-AA04-4A01-B079-5CC21AAA9DC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3F51CE8-6F83-4671-B343-B51D6213C089}"/>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40974FA-3571-445C-A354-E5320CDD619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AE64F62-2AEF-46AD-B721-546053B1DE8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5344E9D-D635-4E5B-A036-82CCB5D93DB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0B41C99-5475-445D-8475-17BA5532F42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2DAB7DA-720D-4E0E-A58F-EF5ED398A30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1921E7B-A81E-42D6-9955-EAA982CA8D3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5B08384-8D55-4D64-B5D5-98AA032A4ACD}"/>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ACCF9F6-8970-45A8-AA44-2399AA12C32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08E4817-477D-48D7-BF5C-C79E37EDDEEE}"/>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2C8E6FE-FDDC-49D5-9C00-022D2C07910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D79377E-0BF2-4C19-975B-8D477809C264}"/>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66FBF1A-8BBB-4BFB-AFBB-10D00B0AFB2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CD8C58E-9864-4545-8F32-A1F5CD0451F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年代から急速に開発が進んだため、公共施設においては建設から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経過している建物も多く、老朽化が進行している。減価償却率は類似団体平均を上回っており、前年度よりもその差が大きくなっていることから、今後より一層、統廃合を含めた施設のあり方の検討を進めていくことが重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FA449E1-2559-4854-A2B6-8890A748B8B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218AF3A-5187-476F-A813-316472AFDB9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A8B2DAC-61A5-44F0-871C-840A087C1ACB}"/>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CD129209-45C2-4E25-A2C8-123854038FFD}"/>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F99A4DBE-E901-4A03-9581-A7AE5C25160C}"/>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2BAEF5D-33C2-40B6-B02B-46052116C466}"/>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CEA08242-0474-4FA3-BBCA-839352DA698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846C57F3-1079-4B89-B71A-B8F52A23347A}"/>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C5E7C3C2-3323-4AA5-AEFA-7A02FA474309}"/>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6E24722-1389-4AAA-AFB4-F7E52F8696FE}"/>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3414DB92-7F18-45AF-8047-1C563958BA23}"/>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D870AEE-C530-4EAC-BF87-E10B34735E1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ED0C5CEB-A6AE-44BC-B635-95AA173FBC1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CB06396-14FB-4BC5-8E08-DBE10271A28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a:extLst>
            <a:ext uri="{FF2B5EF4-FFF2-40B4-BE49-F238E27FC236}">
              <a16:creationId xmlns:a16="http://schemas.microsoft.com/office/drawing/2014/main" id="{C2D6A16C-ABFC-4292-AC00-ADFE77985C6B}"/>
            </a:ext>
          </a:extLst>
        </xdr:cNvPr>
        <xdr:cNvCxnSpPr/>
      </xdr:nvCxnSpPr>
      <xdr:spPr>
        <a:xfrm flipV="1">
          <a:off x="4760595" y="4580890"/>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a:extLst>
            <a:ext uri="{FF2B5EF4-FFF2-40B4-BE49-F238E27FC236}">
              <a16:creationId xmlns:a16="http://schemas.microsoft.com/office/drawing/2014/main" id="{175675DC-8089-4A84-A96F-9FA46962443E}"/>
            </a:ext>
          </a:extLst>
        </xdr:cNvPr>
        <xdr:cNvSpPr txBox="1"/>
      </xdr:nvSpPr>
      <xdr:spPr>
        <a:xfrm>
          <a:off x="4813300" y="581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a:extLst>
            <a:ext uri="{FF2B5EF4-FFF2-40B4-BE49-F238E27FC236}">
              <a16:creationId xmlns:a16="http://schemas.microsoft.com/office/drawing/2014/main" id="{A00A7C91-D008-4A1F-8792-AB38B69C70C9}"/>
            </a:ext>
          </a:extLst>
        </xdr:cNvPr>
        <xdr:cNvCxnSpPr/>
      </xdr:nvCxnSpPr>
      <xdr:spPr>
        <a:xfrm>
          <a:off x="4673600" y="580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a:extLst>
            <a:ext uri="{FF2B5EF4-FFF2-40B4-BE49-F238E27FC236}">
              <a16:creationId xmlns:a16="http://schemas.microsoft.com/office/drawing/2014/main" id="{EDBDEDEF-1CC1-4EEA-89BC-32AD5A8A9DEB}"/>
            </a:ext>
          </a:extLst>
        </xdr:cNvPr>
        <xdr:cNvSpPr txBox="1"/>
      </xdr:nvSpPr>
      <xdr:spPr>
        <a:xfrm>
          <a:off x="4813300" y="43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a:extLst>
            <a:ext uri="{FF2B5EF4-FFF2-40B4-BE49-F238E27FC236}">
              <a16:creationId xmlns:a16="http://schemas.microsoft.com/office/drawing/2014/main" id="{BA4B121F-BBFC-4C9A-A647-A3D6EEC92707}"/>
            </a:ext>
          </a:extLst>
        </xdr:cNvPr>
        <xdr:cNvCxnSpPr/>
      </xdr:nvCxnSpPr>
      <xdr:spPr>
        <a:xfrm>
          <a:off x="4673600" y="458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a:extLst>
            <a:ext uri="{FF2B5EF4-FFF2-40B4-BE49-F238E27FC236}">
              <a16:creationId xmlns:a16="http://schemas.microsoft.com/office/drawing/2014/main" id="{54015CE3-AD2A-4474-9D7B-F40F5F8BE004}"/>
            </a:ext>
          </a:extLst>
        </xdr:cNvPr>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90F06B2C-1BDE-4EFE-BCE5-DE25AB093D39}"/>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31D7D762-9FDD-4C26-8A74-0336CB80FEF2}"/>
            </a:ext>
          </a:extLst>
        </xdr:cNvPr>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a:extLst>
            <a:ext uri="{FF2B5EF4-FFF2-40B4-BE49-F238E27FC236}">
              <a16:creationId xmlns:a16="http://schemas.microsoft.com/office/drawing/2014/main" id="{49EB6D5A-E8F8-43CC-B899-05597175CA08}"/>
            </a:ext>
          </a:extLst>
        </xdr:cNvPr>
        <xdr:cNvSpPr/>
      </xdr:nvSpPr>
      <xdr:spPr>
        <a:xfrm>
          <a:off x="32385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a:extLst>
            <a:ext uri="{FF2B5EF4-FFF2-40B4-BE49-F238E27FC236}">
              <a16:creationId xmlns:a16="http://schemas.microsoft.com/office/drawing/2014/main" id="{67EF1F80-C4FB-41C3-ABB5-F104785698D0}"/>
            </a:ext>
          </a:extLst>
        </xdr:cNvPr>
        <xdr:cNvSpPr/>
      </xdr:nvSpPr>
      <xdr:spPr>
        <a:xfrm>
          <a:off x="2476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a:extLst>
            <a:ext uri="{FF2B5EF4-FFF2-40B4-BE49-F238E27FC236}">
              <a16:creationId xmlns:a16="http://schemas.microsoft.com/office/drawing/2014/main" id="{41055390-C166-434C-A5EC-64E3F4EEAA45}"/>
            </a:ext>
          </a:extLst>
        </xdr:cNvPr>
        <xdr:cNvSpPr/>
      </xdr:nvSpPr>
      <xdr:spPr>
        <a:xfrm>
          <a:off x="1714500" y="502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F57C4E1-56FC-4ABC-BC8E-06639D7CBF8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16B0E84-8F02-4CEA-814E-F74887B61DB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985D015-F428-4DDF-A1CA-2B7CBA613E4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991F899-BE97-467F-8A9F-540C7D78DBE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5C722A0-7037-4E90-9EF7-16A89202446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138811</xdr:rowOff>
    </xdr:from>
    <xdr:to>
      <xdr:col>23</xdr:col>
      <xdr:colOff>136525</xdr:colOff>
      <xdr:row>30</xdr:row>
      <xdr:rowOff>68961</xdr:rowOff>
    </xdr:to>
    <xdr:sp macro="" textlink="">
      <xdr:nvSpPr>
        <xdr:cNvPr id="89" name="楕円 88">
          <a:extLst>
            <a:ext uri="{FF2B5EF4-FFF2-40B4-BE49-F238E27FC236}">
              <a16:creationId xmlns:a16="http://schemas.microsoft.com/office/drawing/2014/main" id="{BCFE7A57-6DDA-47AD-ABAC-EFD1A863E815}"/>
            </a:ext>
          </a:extLst>
        </xdr:cNvPr>
        <xdr:cNvSpPr/>
      </xdr:nvSpPr>
      <xdr:spPr>
        <a:xfrm>
          <a:off x="4711700" y="51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117238</xdr:rowOff>
    </xdr:from>
    <xdr:ext cx="405111" cy="259045"/>
    <xdr:sp macro="" textlink="">
      <xdr:nvSpPr>
        <xdr:cNvPr id="90" name="有形固定資産減価償却率該当値テキスト">
          <a:extLst>
            <a:ext uri="{FF2B5EF4-FFF2-40B4-BE49-F238E27FC236}">
              <a16:creationId xmlns:a16="http://schemas.microsoft.com/office/drawing/2014/main" id="{ACF60E8D-73BA-4A3E-B7E2-4FF43919A21B}"/>
            </a:ext>
          </a:extLst>
        </xdr:cNvPr>
        <xdr:cNvSpPr txBox="1"/>
      </xdr:nvSpPr>
      <xdr:spPr>
        <a:xfrm>
          <a:off x="4813300" y="50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93472</xdr:rowOff>
    </xdr:from>
    <xdr:to>
      <xdr:col>19</xdr:col>
      <xdr:colOff>187325</xdr:colOff>
      <xdr:row>30</xdr:row>
      <xdr:rowOff>23622</xdr:rowOff>
    </xdr:to>
    <xdr:sp macro="" textlink="">
      <xdr:nvSpPr>
        <xdr:cNvPr id="91" name="楕円 90">
          <a:extLst>
            <a:ext uri="{FF2B5EF4-FFF2-40B4-BE49-F238E27FC236}">
              <a16:creationId xmlns:a16="http://schemas.microsoft.com/office/drawing/2014/main" id="{3B19E121-5DD0-48AD-AD4F-F64E8D4511C6}"/>
            </a:ext>
          </a:extLst>
        </xdr:cNvPr>
        <xdr:cNvSpPr/>
      </xdr:nvSpPr>
      <xdr:spPr>
        <a:xfrm>
          <a:off x="4000500" y="50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144272</xdr:rowOff>
    </xdr:from>
    <xdr:to>
      <xdr:col>23</xdr:col>
      <xdr:colOff>85725</xdr:colOff>
      <xdr:row>30</xdr:row>
      <xdr:rowOff>18161</xdr:rowOff>
    </xdr:to>
    <xdr:cxnSp macro="">
      <xdr:nvCxnSpPr>
        <xdr:cNvPr id="92" name="直線コネクタ 91">
          <a:extLst>
            <a:ext uri="{FF2B5EF4-FFF2-40B4-BE49-F238E27FC236}">
              <a16:creationId xmlns:a16="http://schemas.microsoft.com/office/drawing/2014/main" id="{903CF379-C625-4652-A42D-FBA2EB928F3C}"/>
            </a:ext>
          </a:extLst>
        </xdr:cNvPr>
        <xdr:cNvCxnSpPr/>
      </xdr:nvCxnSpPr>
      <xdr:spPr>
        <a:xfrm>
          <a:off x="4051300" y="5116322"/>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93" name="楕円 92">
          <a:extLst>
            <a:ext uri="{FF2B5EF4-FFF2-40B4-BE49-F238E27FC236}">
              <a16:creationId xmlns:a16="http://schemas.microsoft.com/office/drawing/2014/main" id="{284550F7-6295-4283-BEAE-F1256931FACB}"/>
            </a:ext>
          </a:extLst>
        </xdr:cNvPr>
        <xdr:cNvSpPr/>
      </xdr:nvSpPr>
      <xdr:spPr>
        <a:xfrm>
          <a:off x="3238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144272</xdr:rowOff>
    </xdr:to>
    <xdr:cxnSp macro="">
      <xdr:nvCxnSpPr>
        <xdr:cNvPr id="94" name="直線コネクタ 93">
          <a:extLst>
            <a:ext uri="{FF2B5EF4-FFF2-40B4-BE49-F238E27FC236}">
              <a16:creationId xmlns:a16="http://schemas.microsoft.com/office/drawing/2014/main" id="{294F6E7D-4DD4-4055-AFA0-F30689654D2E}"/>
            </a:ext>
          </a:extLst>
        </xdr:cNvPr>
        <xdr:cNvCxnSpPr/>
      </xdr:nvCxnSpPr>
      <xdr:spPr>
        <a:xfrm>
          <a:off x="3289300" y="507746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37338</xdr:rowOff>
    </xdr:from>
    <xdr:to>
      <xdr:col>11</xdr:col>
      <xdr:colOff>187325</xdr:colOff>
      <xdr:row>29</xdr:row>
      <xdr:rowOff>138938</xdr:rowOff>
    </xdr:to>
    <xdr:sp macro="" textlink="">
      <xdr:nvSpPr>
        <xdr:cNvPr id="95" name="楕円 94">
          <a:extLst>
            <a:ext uri="{FF2B5EF4-FFF2-40B4-BE49-F238E27FC236}">
              <a16:creationId xmlns:a16="http://schemas.microsoft.com/office/drawing/2014/main" id="{8A16AAF1-0864-4349-9DD6-52127E364747}"/>
            </a:ext>
          </a:extLst>
        </xdr:cNvPr>
        <xdr:cNvSpPr/>
      </xdr:nvSpPr>
      <xdr:spPr>
        <a:xfrm>
          <a:off x="2476500" y="50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88138</xdr:rowOff>
    </xdr:from>
    <xdr:to>
      <xdr:col>15</xdr:col>
      <xdr:colOff>136525</xdr:colOff>
      <xdr:row>29</xdr:row>
      <xdr:rowOff>105410</xdr:rowOff>
    </xdr:to>
    <xdr:cxnSp macro="">
      <xdr:nvCxnSpPr>
        <xdr:cNvPr id="96" name="直線コネクタ 95">
          <a:extLst>
            <a:ext uri="{FF2B5EF4-FFF2-40B4-BE49-F238E27FC236}">
              <a16:creationId xmlns:a16="http://schemas.microsoft.com/office/drawing/2014/main" id="{F9D53DE7-5AB7-4402-8B19-383AEF0AF86E}"/>
            </a:ext>
          </a:extLst>
        </xdr:cNvPr>
        <xdr:cNvCxnSpPr/>
      </xdr:nvCxnSpPr>
      <xdr:spPr>
        <a:xfrm>
          <a:off x="2527300" y="506018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167767</xdr:rowOff>
    </xdr:from>
    <xdr:to>
      <xdr:col>7</xdr:col>
      <xdr:colOff>187325</xdr:colOff>
      <xdr:row>29</xdr:row>
      <xdr:rowOff>97917</xdr:rowOff>
    </xdr:to>
    <xdr:sp macro="" textlink="">
      <xdr:nvSpPr>
        <xdr:cNvPr id="97" name="楕円 96">
          <a:extLst>
            <a:ext uri="{FF2B5EF4-FFF2-40B4-BE49-F238E27FC236}">
              <a16:creationId xmlns:a16="http://schemas.microsoft.com/office/drawing/2014/main" id="{F712D522-A09B-4254-83A2-75A50F1980F4}"/>
            </a:ext>
          </a:extLst>
        </xdr:cNvPr>
        <xdr:cNvSpPr/>
      </xdr:nvSpPr>
      <xdr:spPr>
        <a:xfrm>
          <a:off x="1714500" y="496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47117</xdr:rowOff>
    </xdr:from>
    <xdr:to>
      <xdr:col>11</xdr:col>
      <xdr:colOff>136525</xdr:colOff>
      <xdr:row>29</xdr:row>
      <xdr:rowOff>88138</xdr:rowOff>
    </xdr:to>
    <xdr:cxnSp macro="">
      <xdr:nvCxnSpPr>
        <xdr:cNvPr id="98" name="直線コネクタ 97">
          <a:extLst>
            <a:ext uri="{FF2B5EF4-FFF2-40B4-BE49-F238E27FC236}">
              <a16:creationId xmlns:a16="http://schemas.microsoft.com/office/drawing/2014/main" id="{6595D85C-B731-4842-8398-20960758474F}"/>
            </a:ext>
          </a:extLst>
        </xdr:cNvPr>
        <xdr:cNvCxnSpPr/>
      </xdr:nvCxnSpPr>
      <xdr:spPr>
        <a:xfrm>
          <a:off x="1765300" y="501916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A582C60A-6689-4D0F-BEAB-3CD705DDC1DC}"/>
            </a:ext>
          </a:extLst>
        </xdr:cNvPr>
        <xdr:cNvSpPr txBox="1"/>
      </xdr:nvSpPr>
      <xdr:spPr>
        <a:xfrm>
          <a:off x="3836044" y="4836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100" name="n_2aveValue有形固定資産減価償却率">
          <a:extLst>
            <a:ext uri="{FF2B5EF4-FFF2-40B4-BE49-F238E27FC236}">
              <a16:creationId xmlns:a16="http://schemas.microsoft.com/office/drawing/2014/main" id="{350020CB-62C1-47AE-8FF0-41D7CDE41D8E}"/>
            </a:ext>
          </a:extLst>
        </xdr:cNvPr>
        <xdr:cNvSpPr txBox="1"/>
      </xdr:nvSpPr>
      <xdr:spPr>
        <a:xfrm>
          <a:off x="3086744" y="51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101" name="n_3aveValue有形固定資産減価償却率">
          <a:extLst>
            <a:ext uri="{FF2B5EF4-FFF2-40B4-BE49-F238E27FC236}">
              <a16:creationId xmlns:a16="http://schemas.microsoft.com/office/drawing/2014/main" id="{F9F12843-72F0-4117-9220-F7555C6D60F2}"/>
            </a:ext>
          </a:extLst>
        </xdr:cNvPr>
        <xdr:cNvSpPr txBox="1"/>
      </xdr:nvSpPr>
      <xdr:spPr>
        <a:xfrm>
          <a:off x="23247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2" name="n_4aveValue有形固定資産減価償却率">
          <a:extLst>
            <a:ext uri="{FF2B5EF4-FFF2-40B4-BE49-F238E27FC236}">
              <a16:creationId xmlns:a16="http://schemas.microsoft.com/office/drawing/2014/main" id="{F9DA6403-714F-4EBD-AE06-7A729368A625}"/>
            </a:ext>
          </a:extLst>
        </xdr:cNvPr>
        <xdr:cNvSpPr txBox="1"/>
      </xdr:nvSpPr>
      <xdr:spPr>
        <a:xfrm>
          <a:off x="1562744" y="511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14749</xdr:rowOff>
    </xdr:from>
    <xdr:ext cx="405111" cy="259045"/>
    <xdr:sp macro="" textlink="">
      <xdr:nvSpPr>
        <xdr:cNvPr id="103" name="n_1mainValue有形固定資産減価償却率">
          <a:extLst>
            <a:ext uri="{FF2B5EF4-FFF2-40B4-BE49-F238E27FC236}">
              <a16:creationId xmlns:a16="http://schemas.microsoft.com/office/drawing/2014/main" id="{EFDD2694-28CD-4EB4-82E0-5EB2431B5AF3}"/>
            </a:ext>
          </a:extLst>
        </xdr:cNvPr>
        <xdr:cNvSpPr txBox="1"/>
      </xdr:nvSpPr>
      <xdr:spPr>
        <a:xfrm>
          <a:off x="3836044" y="515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104" name="n_2mainValue有形固定資産減価償却率">
          <a:extLst>
            <a:ext uri="{FF2B5EF4-FFF2-40B4-BE49-F238E27FC236}">
              <a16:creationId xmlns:a16="http://schemas.microsoft.com/office/drawing/2014/main" id="{443562F0-3F2E-4564-AAC6-B3BE6777DBB8}"/>
            </a:ext>
          </a:extLst>
        </xdr:cNvPr>
        <xdr:cNvSpPr txBox="1"/>
      </xdr:nvSpPr>
      <xdr:spPr>
        <a:xfrm>
          <a:off x="3086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155465</xdr:rowOff>
    </xdr:from>
    <xdr:ext cx="405111" cy="259045"/>
    <xdr:sp macro="" textlink="">
      <xdr:nvSpPr>
        <xdr:cNvPr id="105" name="n_3mainValue有形固定資産減価償却率">
          <a:extLst>
            <a:ext uri="{FF2B5EF4-FFF2-40B4-BE49-F238E27FC236}">
              <a16:creationId xmlns:a16="http://schemas.microsoft.com/office/drawing/2014/main" id="{A018D748-676C-432D-AF37-854ABC8AA0AC}"/>
            </a:ext>
          </a:extLst>
        </xdr:cNvPr>
        <xdr:cNvSpPr txBox="1"/>
      </xdr:nvSpPr>
      <xdr:spPr>
        <a:xfrm>
          <a:off x="2324744" y="478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114444</xdr:rowOff>
    </xdr:from>
    <xdr:ext cx="405111" cy="259045"/>
    <xdr:sp macro="" textlink="">
      <xdr:nvSpPr>
        <xdr:cNvPr id="106" name="n_4mainValue有形固定資産減価償却率">
          <a:extLst>
            <a:ext uri="{FF2B5EF4-FFF2-40B4-BE49-F238E27FC236}">
              <a16:creationId xmlns:a16="http://schemas.microsoft.com/office/drawing/2014/main" id="{3D26A826-2E8E-47FE-8252-CD99EB940E0B}"/>
            </a:ext>
          </a:extLst>
        </xdr:cNvPr>
        <xdr:cNvSpPr txBox="1"/>
      </xdr:nvSpPr>
      <xdr:spPr>
        <a:xfrm>
          <a:off x="1562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69E49A25-AC87-4563-A94B-F7B79317249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36BFF66-EEA0-4A8F-AC9B-B55E155EB78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29E23AD2-A880-4A20-B3D0-2DCC354E5B8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A4100BF-3237-4948-8B75-C8A6A4C4A16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204C81E-F992-4C6F-B7DB-DC0639D2A65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5ACE306E-49C2-4B11-8808-287B8265840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E9555D31-F269-4661-A04B-30E2ED0F2B9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4628600-556C-4E30-B8F6-95A6E47BC16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4FE0CCB-E979-4B66-91F6-EBDC99E1E00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82AA029-7EB3-4DFC-A74D-843DB5B5358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1F4BBF13-A1E4-4AFA-8B03-2FF8677ED2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A99060F7-16EE-412F-9AD4-E1C921DF239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69EED49-DD82-4E1E-819D-5A1790F85D4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低く、債務償還能力は比較的高いと考える。今後、老朽化が進行している施設の改修等に多額の費用を要することが予想されるが、将来世代へ過度な負担とならないよう、計画的な借り入れ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0AD2444-9E37-48AE-9565-C2A7EDAB3B1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DF54024-CECD-4B83-BB99-F9BBAB78193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EAB1E3B-5543-4839-8967-8C6DE4A5F67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906C78A1-FBE0-4161-B248-51DBA9FBCA9B}"/>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64FCC396-1825-4C57-811F-B7463336D131}"/>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45738C19-D105-434A-8707-9BEE4CB240F1}"/>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48B79485-2A33-4760-A1F4-499CD2ED4B5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8BA5A1C-B695-48B6-9343-0E7E86D13CD6}"/>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539BEFFB-F01D-4C4F-A170-624432E37A47}"/>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1C35418E-901C-4197-B36F-F8CABE91D2C8}"/>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2C6A65B-F239-4DD4-91CF-27E4CE08107F}"/>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DCA33581-6AEB-4165-818B-9033C43B0ADF}"/>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5B3D9B5F-4595-4E7F-81FE-113204F4D286}"/>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1E1FB385-3EA1-40CE-997F-B87DBCDAB523}"/>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46DDD46D-DFAE-4802-A829-5290F92E72FC}"/>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442B08B-4031-4A64-AC60-F0065C4B523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6206CF4F-0070-4B26-A1F4-E8F7240038F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a:extLst>
            <a:ext uri="{FF2B5EF4-FFF2-40B4-BE49-F238E27FC236}">
              <a16:creationId xmlns:a16="http://schemas.microsoft.com/office/drawing/2014/main" id="{5AA6B790-6476-42ED-96ED-FC08661DC031}"/>
            </a:ext>
          </a:extLst>
        </xdr:cNvPr>
        <xdr:cNvCxnSpPr/>
      </xdr:nvCxnSpPr>
      <xdr:spPr>
        <a:xfrm flipV="1">
          <a:off x="14793595" y="4489903"/>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a:extLst>
            <a:ext uri="{FF2B5EF4-FFF2-40B4-BE49-F238E27FC236}">
              <a16:creationId xmlns:a16="http://schemas.microsoft.com/office/drawing/2014/main" id="{BA49FF23-BEDB-4BDA-A61C-E5BE3CD0D039}"/>
            </a:ext>
          </a:extLst>
        </xdr:cNvPr>
        <xdr:cNvSpPr txBox="1"/>
      </xdr:nvSpPr>
      <xdr:spPr>
        <a:xfrm>
          <a:off x="14846300"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a:extLst>
            <a:ext uri="{FF2B5EF4-FFF2-40B4-BE49-F238E27FC236}">
              <a16:creationId xmlns:a16="http://schemas.microsoft.com/office/drawing/2014/main" id="{BA6ABC5F-FAD8-44AC-B7C0-CF08F139BF49}"/>
            </a:ext>
          </a:extLst>
        </xdr:cNvPr>
        <xdr:cNvCxnSpPr/>
      </xdr:nvCxnSpPr>
      <xdr:spPr>
        <a:xfrm>
          <a:off x="14706600" y="587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F680A6D-8B04-4963-B604-DA54344F8A79}"/>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60D4A3E-271B-4635-A701-EA8CB3A6472E}"/>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a:extLst>
            <a:ext uri="{FF2B5EF4-FFF2-40B4-BE49-F238E27FC236}">
              <a16:creationId xmlns:a16="http://schemas.microsoft.com/office/drawing/2014/main" id="{D32DDEC9-CC2C-4ECA-B09F-D7834775083F}"/>
            </a:ext>
          </a:extLst>
        </xdr:cNvPr>
        <xdr:cNvSpPr txBox="1"/>
      </xdr:nvSpPr>
      <xdr:spPr>
        <a:xfrm>
          <a:off x="14846300" y="5079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a:extLst>
            <a:ext uri="{FF2B5EF4-FFF2-40B4-BE49-F238E27FC236}">
              <a16:creationId xmlns:a16="http://schemas.microsoft.com/office/drawing/2014/main" id="{E7E2BAEA-878B-4CA8-8210-5D2E68BD38C4}"/>
            </a:ext>
          </a:extLst>
        </xdr:cNvPr>
        <xdr:cNvSpPr/>
      </xdr:nvSpPr>
      <xdr:spPr>
        <a:xfrm>
          <a:off x="14744700" y="510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a:extLst>
            <a:ext uri="{FF2B5EF4-FFF2-40B4-BE49-F238E27FC236}">
              <a16:creationId xmlns:a16="http://schemas.microsoft.com/office/drawing/2014/main" id="{00A42C22-0F98-4B42-B8E5-0203375648B1}"/>
            </a:ext>
          </a:extLst>
        </xdr:cNvPr>
        <xdr:cNvSpPr/>
      </xdr:nvSpPr>
      <xdr:spPr>
        <a:xfrm>
          <a:off x="14033500" y="53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a:extLst>
            <a:ext uri="{FF2B5EF4-FFF2-40B4-BE49-F238E27FC236}">
              <a16:creationId xmlns:a16="http://schemas.microsoft.com/office/drawing/2014/main" id="{28E9DDD2-10E5-4272-9A39-CE2172F8FDCD}"/>
            </a:ext>
          </a:extLst>
        </xdr:cNvPr>
        <xdr:cNvSpPr/>
      </xdr:nvSpPr>
      <xdr:spPr>
        <a:xfrm>
          <a:off x="13271500" y="5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a:extLst>
            <a:ext uri="{FF2B5EF4-FFF2-40B4-BE49-F238E27FC236}">
              <a16:creationId xmlns:a16="http://schemas.microsoft.com/office/drawing/2014/main" id="{AD15E07E-FEF1-41B9-963D-A02141A2B151}"/>
            </a:ext>
          </a:extLst>
        </xdr:cNvPr>
        <xdr:cNvSpPr/>
      </xdr:nvSpPr>
      <xdr:spPr>
        <a:xfrm>
          <a:off x="12509500" y="53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a:extLst>
            <a:ext uri="{FF2B5EF4-FFF2-40B4-BE49-F238E27FC236}">
              <a16:creationId xmlns:a16="http://schemas.microsoft.com/office/drawing/2014/main" id="{1BAA5A17-16E6-4E4F-8C3D-6376BB9456A6}"/>
            </a:ext>
          </a:extLst>
        </xdr:cNvPr>
        <xdr:cNvSpPr/>
      </xdr:nvSpPr>
      <xdr:spPr>
        <a:xfrm>
          <a:off x="11747500" y="53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FB230E6-BDB7-4731-ACB8-426EF5944FC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13272C1-3529-46C8-8EEE-2DDF7C9A8D5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8E084F7-0ECA-41D2-9C25-0FEC047960B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B85F362-4AF2-4DA0-B7E6-B8399640382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2FED08B-09F5-4DC8-92EE-37C0FE785AC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139165</xdr:rowOff>
    </xdr:from>
    <xdr:to>
      <xdr:col>76</xdr:col>
      <xdr:colOff>73025</xdr:colOff>
      <xdr:row>27</xdr:row>
      <xdr:rowOff>69315</xdr:rowOff>
    </xdr:to>
    <xdr:sp macro="" textlink="">
      <xdr:nvSpPr>
        <xdr:cNvPr id="153" name="楕円 152">
          <a:extLst>
            <a:ext uri="{FF2B5EF4-FFF2-40B4-BE49-F238E27FC236}">
              <a16:creationId xmlns:a16="http://schemas.microsoft.com/office/drawing/2014/main" id="{F6D0C429-B2E2-4B6D-A9AF-52C97BCCD25B}"/>
            </a:ext>
          </a:extLst>
        </xdr:cNvPr>
        <xdr:cNvSpPr/>
      </xdr:nvSpPr>
      <xdr:spPr>
        <a:xfrm>
          <a:off x="14744700" y="45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162042</xdr:rowOff>
    </xdr:from>
    <xdr:ext cx="469744" cy="259045"/>
    <xdr:sp macro="" textlink="">
      <xdr:nvSpPr>
        <xdr:cNvPr id="154" name="債務償還比率該当値テキスト">
          <a:extLst>
            <a:ext uri="{FF2B5EF4-FFF2-40B4-BE49-F238E27FC236}">
              <a16:creationId xmlns:a16="http://schemas.microsoft.com/office/drawing/2014/main" id="{CE753DEE-7D76-498A-A3DD-86DEC0759D6D}"/>
            </a:ext>
          </a:extLst>
        </xdr:cNvPr>
        <xdr:cNvSpPr txBox="1"/>
      </xdr:nvSpPr>
      <xdr:spPr>
        <a:xfrm>
          <a:off x="14846300" y="444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106199</xdr:rowOff>
    </xdr:from>
    <xdr:to>
      <xdr:col>72</xdr:col>
      <xdr:colOff>123825</xdr:colOff>
      <xdr:row>28</xdr:row>
      <xdr:rowOff>36349</xdr:rowOff>
    </xdr:to>
    <xdr:sp macro="" textlink="">
      <xdr:nvSpPr>
        <xdr:cNvPr id="155" name="楕円 154">
          <a:extLst>
            <a:ext uri="{FF2B5EF4-FFF2-40B4-BE49-F238E27FC236}">
              <a16:creationId xmlns:a16="http://schemas.microsoft.com/office/drawing/2014/main" id="{18D93CE3-7B62-4A63-A7F8-11028BD1B0E1}"/>
            </a:ext>
          </a:extLst>
        </xdr:cNvPr>
        <xdr:cNvSpPr/>
      </xdr:nvSpPr>
      <xdr:spPr>
        <a:xfrm>
          <a:off x="14033500" y="47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18515</xdr:rowOff>
    </xdr:from>
    <xdr:to>
      <xdr:col>76</xdr:col>
      <xdr:colOff>22225</xdr:colOff>
      <xdr:row>27</xdr:row>
      <xdr:rowOff>156999</xdr:rowOff>
    </xdr:to>
    <xdr:cxnSp macro="">
      <xdr:nvCxnSpPr>
        <xdr:cNvPr id="156" name="直線コネクタ 155">
          <a:extLst>
            <a:ext uri="{FF2B5EF4-FFF2-40B4-BE49-F238E27FC236}">
              <a16:creationId xmlns:a16="http://schemas.microsoft.com/office/drawing/2014/main" id="{7E84DB9B-8967-48CC-946A-DA68C55EFB30}"/>
            </a:ext>
          </a:extLst>
        </xdr:cNvPr>
        <xdr:cNvCxnSpPr/>
      </xdr:nvCxnSpPr>
      <xdr:spPr>
        <a:xfrm flipV="1">
          <a:off x="14084300" y="4647665"/>
          <a:ext cx="711200" cy="13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33292</xdr:rowOff>
    </xdr:from>
    <xdr:to>
      <xdr:col>68</xdr:col>
      <xdr:colOff>123825</xdr:colOff>
      <xdr:row>28</xdr:row>
      <xdr:rowOff>134892</xdr:rowOff>
    </xdr:to>
    <xdr:sp macro="" textlink="">
      <xdr:nvSpPr>
        <xdr:cNvPr id="157" name="楕円 156">
          <a:extLst>
            <a:ext uri="{FF2B5EF4-FFF2-40B4-BE49-F238E27FC236}">
              <a16:creationId xmlns:a16="http://schemas.microsoft.com/office/drawing/2014/main" id="{04A872F1-2BE2-476A-9052-4983F4689B7A}"/>
            </a:ext>
          </a:extLst>
        </xdr:cNvPr>
        <xdr:cNvSpPr/>
      </xdr:nvSpPr>
      <xdr:spPr>
        <a:xfrm>
          <a:off x="13271500" y="48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156999</xdr:rowOff>
    </xdr:from>
    <xdr:to>
      <xdr:col>72</xdr:col>
      <xdr:colOff>73025</xdr:colOff>
      <xdr:row>28</xdr:row>
      <xdr:rowOff>84092</xdr:rowOff>
    </xdr:to>
    <xdr:cxnSp macro="">
      <xdr:nvCxnSpPr>
        <xdr:cNvPr id="158" name="直線コネクタ 157">
          <a:extLst>
            <a:ext uri="{FF2B5EF4-FFF2-40B4-BE49-F238E27FC236}">
              <a16:creationId xmlns:a16="http://schemas.microsoft.com/office/drawing/2014/main" id="{E7A21AD1-5B8E-42D5-974D-3A2580A1CE03}"/>
            </a:ext>
          </a:extLst>
        </xdr:cNvPr>
        <xdr:cNvCxnSpPr/>
      </xdr:nvCxnSpPr>
      <xdr:spPr>
        <a:xfrm flipV="1">
          <a:off x="13322300" y="4786149"/>
          <a:ext cx="762000" cy="9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135536</xdr:rowOff>
    </xdr:from>
    <xdr:to>
      <xdr:col>64</xdr:col>
      <xdr:colOff>123825</xdr:colOff>
      <xdr:row>29</xdr:row>
      <xdr:rowOff>65686</xdr:rowOff>
    </xdr:to>
    <xdr:sp macro="" textlink="">
      <xdr:nvSpPr>
        <xdr:cNvPr id="159" name="楕円 158">
          <a:extLst>
            <a:ext uri="{FF2B5EF4-FFF2-40B4-BE49-F238E27FC236}">
              <a16:creationId xmlns:a16="http://schemas.microsoft.com/office/drawing/2014/main" id="{FDC41F6E-3061-45DA-A07E-837D5D6CC403}"/>
            </a:ext>
          </a:extLst>
        </xdr:cNvPr>
        <xdr:cNvSpPr/>
      </xdr:nvSpPr>
      <xdr:spPr>
        <a:xfrm>
          <a:off x="12509500" y="49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84092</xdr:rowOff>
    </xdr:from>
    <xdr:to>
      <xdr:col>68</xdr:col>
      <xdr:colOff>73025</xdr:colOff>
      <xdr:row>29</xdr:row>
      <xdr:rowOff>14886</xdr:rowOff>
    </xdr:to>
    <xdr:cxnSp macro="">
      <xdr:nvCxnSpPr>
        <xdr:cNvPr id="160" name="直線コネクタ 159">
          <a:extLst>
            <a:ext uri="{FF2B5EF4-FFF2-40B4-BE49-F238E27FC236}">
              <a16:creationId xmlns:a16="http://schemas.microsoft.com/office/drawing/2014/main" id="{15226E52-EF68-4839-B32C-F403CED0850E}"/>
            </a:ext>
          </a:extLst>
        </xdr:cNvPr>
        <xdr:cNvCxnSpPr/>
      </xdr:nvCxnSpPr>
      <xdr:spPr>
        <a:xfrm flipV="1">
          <a:off x="12560300" y="4884692"/>
          <a:ext cx="762000" cy="10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110708</xdr:rowOff>
    </xdr:from>
    <xdr:to>
      <xdr:col>60</xdr:col>
      <xdr:colOff>123825</xdr:colOff>
      <xdr:row>29</xdr:row>
      <xdr:rowOff>40858</xdr:rowOff>
    </xdr:to>
    <xdr:sp macro="" textlink="">
      <xdr:nvSpPr>
        <xdr:cNvPr id="161" name="楕円 160">
          <a:extLst>
            <a:ext uri="{FF2B5EF4-FFF2-40B4-BE49-F238E27FC236}">
              <a16:creationId xmlns:a16="http://schemas.microsoft.com/office/drawing/2014/main" id="{398FE2F9-A16E-4388-865D-A1E9FAFAE158}"/>
            </a:ext>
          </a:extLst>
        </xdr:cNvPr>
        <xdr:cNvSpPr/>
      </xdr:nvSpPr>
      <xdr:spPr>
        <a:xfrm>
          <a:off x="11747500" y="49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161508</xdr:rowOff>
    </xdr:from>
    <xdr:to>
      <xdr:col>64</xdr:col>
      <xdr:colOff>73025</xdr:colOff>
      <xdr:row>29</xdr:row>
      <xdr:rowOff>14886</xdr:rowOff>
    </xdr:to>
    <xdr:cxnSp macro="">
      <xdr:nvCxnSpPr>
        <xdr:cNvPr id="162" name="直線コネクタ 161">
          <a:extLst>
            <a:ext uri="{FF2B5EF4-FFF2-40B4-BE49-F238E27FC236}">
              <a16:creationId xmlns:a16="http://schemas.microsoft.com/office/drawing/2014/main" id="{B7FF1590-4558-4095-8C13-88D57F85DA88}"/>
            </a:ext>
          </a:extLst>
        </xdr:cNvPr>
        <xdr:cNvCxnSpPr/>
      </xdr:nvCxnSpPr>
      <xdr:spPr>
        <a:xfrm>
          <a:off x="11798300" y="4962108"/>
          <a:ext cx="762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63" name="n_1aveValue債務償還比率">
          <a:extLst>
            <a:ext uri="{FF2B5EF4-FFF2-40B4-BE49-F238E27FC236}">
              <a16:creationId xmlns:a16="http://schemas.microsoft.com/office/drawing/2014/main" id="{262FC1DC-4429-4A07-977D-88045DA92324}"/>
            </a:ext>
          </a:extLst>
        </xdr:cNvPr>
        <xdr:cNvSpPr txBox="1"/>
      </xdr:nvSpPr>
      <xdr:spPr>
        <a:xfrm>
          <a:off x="13836727" y="543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64" name="n_2aveValue債務償還比率">
          <a:extLst>
            <a:ext uri="{FF2B5EF4-FFF2-40B4-BE49-F238E27FC236}">
              <a16:creationId xmlns:a16="http://schemas.microsoft.com/office/drawing/2014/main" id="{624D15B5-216A-415D-9606-0AFDDDEBD8D2}"/>
            </a:ext>
          </a:extLst>
        </xdr:cNvPr>
        <xdr:cNvSpPr txBox="1"/>
      </xdr:nvSpPr>
      <xdr:spPr>
        <a:xfrm>
          <a:off x="13087427" y="54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65" name="n_3aveValue債務償還比率">
          <a:extLst>
            <a:ext uri="{FF2B5EF4-FFF2-40B4-BE49-F238E27FC236}">
              <a16:creationId xmlns:a16="http://schemas.microsoft.com/office/drawing/2014/main" id="{A1B3380A-FDD6-427B-B5C2-8BB6F0CFD329}"/>
            </a:ext>
          </a:extLst>
        </xdr:cNvPr>
        <xdr:cNvSpPr txBox="1"/>
      </xdr:nvSpPr>
      <xdr:spPr>
        <a:xfrm>
          <a:off x="12325427" y="544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66" name="n_4aveValue債務償還比率">
          <a:extLst>
            <a:ext uri="{FF2B5EF4-FFF2-40B4-BE49-F238E27FC236}">
              <a16:creationId xmlns:a16="http://schemas.microsoft.com/office/drawing/2014/main" id="{B9C82570-F38F-4D12-A87B-21E0C3F2AB7A}"/>
            </a:ext>
          </a:extLst>
        </xdr:cNvPr>
        <xdr:cNvSpPr txBox="1"/>
      </xdr:nvSpPr>
      <xdr:spPr>
        <a:xfrm>
          <a:off x="11563427" y="54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52876</xdr:rowOff>
    </xdr:from>
    <xdr:ext cx="469744" cy="259045"/>
    <xdr:sp macro="" textlink="">
      <xdr:nvSpPr>
        <xdr:cNvPr id="167" name="n_1mainValue債務償還比率">
          <a:extLst>
            <a:ext uri="{FF2B5EF4-FFF2-40B4-BE49-F238E27FC236}">
              <a16:creationId xmlns:a16="http://schemas.microsoft.com/office/drawing/2014/main" id="{7A433AEA-01A7-4028-A458-4CA1B1F89230}"/>
            </a:ext>
          </a:extLst>
        </xdr:cNvPr>
        <xdr:cNvSpPr txBox="1"/>
      </xdr:nvSpPr>
      <xdr:spPr>
        <a:xfrm>
          <a:off x="13836727" y="45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151419</xdr:rowOff>
    </xdr:from>
    <xdr:ext cx="469744" cy="259045"/>
    <xdr:sp macro="" textlink="">
      <xdr:nvSpPr>
        <xdr:cNvPr id="168" name="n_2mainValue債務償還比率">
          <a:extLst>
            <a:ext uri="{FF2B5EF4-FFF2-40B4-BE49-F238E27FC236}">
              <a16:creationId xmlns:a16="http://schemas.microsoft.com/office/drawing/2014/main" id="{991FBCEA-23E5-4457-9DBD-6B30B08B930D}"/>
            </a:ext>
          </a:extLst>
        </xdr:cNvPr>
        <xdr:cNvSpPr txBox="1"/>
      </xdr:nvSpPr>
      <xdr:spPr>
        <a:xfrm>
          <a:off x="13087427" y="460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82213</xdr:rowOff>
    </xdr:from>
    <xdr:ext cx="469744" cy="259045"/>
    <xdr:sp macro="" textlink="">
      <xdr:nvSpPr>
        <xdr:cNvPr id="169" name="n_3mainValue債務償還比率">
          <a:extLst>
            <a:ext uri="{FF2B5EF4-FFF2-40B4-BE49-F238E27FC236}">
              <a16:creationId xmlns:a16="http://schemas.microsoft.com/office/drawing/2014/main" id="{8BD8F105-14BC-4FB3-B2F0-AF58823ECDCC}"/>
            </a:ext>
          </a:extLst>
        </xdr:cNvPr>
        <xdr:cNvSpPr txBox="1"/>
      </xdr:nvSpPr>
      <xdr:spPr>
        <a:xfrm>
          <a:off x="12325427" y="47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57385</xdr:rowOff>
    </xdr:from>
    <xdr:ext cx="469744" cy="259045"/>
    <xdr:sp macro="" textlink="">
      <xdr:nvSpPr>
        <xdr:cNvPr id="170" name="n_4mainValue債務償還比率">
          <a:extLst>
            <a:ext uri="{FF2B5EF4-FFF2-40B4-BE49-F238E27FC236}">
              <a16:creationId xmlns:a16="http://schemas.microsoft.com/office/drawing/2014/main" id="{4831B512-4A5B-404A-B74E-3736E99749CA}"/>
            </a:ext>
          </a:extLst>
        </xdr:cNvPr>
        <xdr:cNvSpPr txBox="1"/>
      </xdr:nvSpPr>
      <xdr:spPr>
        <a:xfrm>
          <a:off x="11563427" y="468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E3ED808-8B47-49D4-962D-7ADB8FFF897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EE9AC9D-6EA8-4006-B739-748427EEFB2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9A89CE6-7E43-4720-A0A4-71243F84925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D97C6898-3733-4592-A3EE-5BE1009E7BA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63C9BC97-1D5D-4EC9-88EF-A150F8A9C1A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1D02438-2B7C-4DF1-B9CF-1075900BB50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3E9AE9-69E5-46FB-9890-966404C76F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962CBE-464E-4DBB-A0EA-8921FC9BE8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55F3BA-754B-4BDA-93CB-74A92DEB2E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325EF5-25A5-4FED-812E-FECA71DECA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BCDC3B-14AD-4B9E-B830-396B47DFF7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D7D9A1-94C0-4660-8C72-ED8C9BE8BC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4D4DBC-B1B8-4408-80AF-BDAAB8057F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24F608-2CA1-4A5B-A962-60A8B015C4A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B165CE-312D-4E30-9D60-F94F32BD47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9D6FBC-7264-4A6C-B928-EFD583AFA3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F7D0A6-7F15-4324-B10A-9954031852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BBB347-38EC-4E95-9EA3-4E9B2641CB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68B76A-074A-478A-8187-E29D0B47FD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226756-F61A-49E6-A077-991D764AD2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DC33F5-0074-42E5-99F2-DE11147CB9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1EE603C-B4C6-4E0C-BA39-8EE8DDAD323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8EBD7F-F687-4F74-8D5B-7E289BA0AA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BA0A89-3233-4BDD-9B4A-42B3F08AF1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6043CE-02C8-44C0-964A-A3D57F2538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FC1C2D-F52D-45F3-BC5E-51DF5C2E80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571B2D-063E-466F-9E0B-358395F7CB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EA62F6-32A6-4ADF-8597-EA3161C10B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C006F9-4E13-429E-B850-3A7856623D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8A4721-96AA-4161-8E22-6449D595566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A67BB0-FB15-46B9-BEDC-1CFEB03A42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CF1598-2BC4-44C7-9F33-DB7A3905EF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4CEAD2-7CB2-4A82-B1FC-DC35C702FB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6F0604-9DFA-4BB8-AFD7-99A2063098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346D23-2BD4-491E-A1CF-035CFE224E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765F33D-C42F-4399-BC5B-0AEADBB14D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76F9AB-23FD-484F-B83C-2D1508C740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77E2B16-9D8C-492B-98FE-23F1A47D5F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E11B56-7B1D-4509-9183-59D3FB9E394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3D3536-B358-4554-8B3C-8A1EBDC4E7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BA6271-962E-4E9C-A657-EE4E6D6D47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D2A1F9-3B63-4587-814E-DF8BD364A7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FDA6D7-F2E0-4CB3-B96B-8C721C0C04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1D559A-9930-4813-A9AA-9412D9D9729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F76FF0-35C2-4C79-B46B-0CEA211289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191CA0-8F1F-4F3D-8FBE-D584876A1F0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CCF0CF4-6EC9-4501-9115-D5EC8B0DD9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72DA5C6-264A-466B-BDA2-A8CBB2387DD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FE0FF53-68C9-44BD-A6F1-2623F1DE02B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361BA66-C7A2-401C-8DA1-F42FF271E5D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18EF624-D3EA-4E2D-8104-FDDC0D7FB1C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AB5B9B4-9B4F-4048-A43D-59348EC5B15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87D2CAA-9A5C-47B9-895E-0CFAEA3058D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8C8BD06-B230-4115-8D64-086D9100686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FEB5F30-A5BD-42F5-99E6-F63EE1BCD34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3919557-1F87-457F-9A94-979408A1371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F4AC114-C24C-40CB-B5EE-27DA5A1238B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E2D93D5-66C7-498B-8CC5-97C95CC6361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AD233D2-6124-40C6-A093-53E6B113196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5E6F734-C605-432A-A707-33A891E5FFE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CDBE8C6-0C8C-41B0-A22D-BDBAC35D3A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7C30335E-40A5-467A-97CD-70A3277FCADE}"/>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05C70F60-033A-49D3-B0BE-7FE404190085}"/>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49E6689D-2119-47F2-94F0-D5219E7D457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761E2A54-C12F-4D8A-9F5F-F682C7A1E556}"/>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B762209E-D54C-4584-A9CD-CD2E376FF52F}"/>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BC66D467-AD78-42CC-9A36-078C31822D52}"/>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1533AB0C-1C24-4C48-8C17-597D704B15B3}"/>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B34C0719-ED24-4F47-B645-D7B55FE62609}"/>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415AD784-4D2C-46FD-87A4-A7B02447066C}"/>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9C932B05-2B9D-4B5C-9528-873166EE6F6C}"/>
            </a:ext>
          </a:extLst>
        </xdr:cNvPr>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A0845796-EB1C-4079-9CC1-F040C9BF6922}"/>
            </a:ext>
          </a:extLst>
        </xdr:cNvPr>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2E8B46-0A7B-458C-A80F-85904E695A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95256D-83A1-4D50-B022-01B54C2FF0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FAF3C0F-2FA9-41A0-83EE-DA067E507A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EA62EA-70B3-4A91-9AE4-7A689C18A1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EE5C972-BF74-420B-AF74-F3DBDFB0D7A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2212B94D-1EDF-42CD-9AEB-1149154D76CA}"/>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2C50854E-787E-42BD-8BD0-9FB7F75C104A}"/>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a:extLst>
            <a:ext uri="{FF2B5EF4-FFF2-40B4-BE49-F238E27FC236}">
              <a16:creationId xmlns:a16="http://schemas.microsoft.com/office/drawing/2014/main" id="{5455BB6B-0037-46C9-B270-021F496246B4}"/>
            </a:ext>
          </a:extLst>
        </xdr:cNvPr>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112395</xdr:rowOff>
    </xdr:to>
    <xdr:cxnSp macro="">
      <xdr:nvCxnSpPr>
        <xdr:cNvPr id="76" name="直線コネクタ 75">
          <a:extLst>
            <a:ext uri="{FF2B5EF4-FFF2-40B4-BE49-F238E27FC236}">
              <a16:creationId xmlns:a16="http://schemas.microsoft.com/office/drawing/2014/main" id="{63F633F7-1716-4AB6-AD51-0EDCA3A29F1B}"/>
            </a:ext>
          </a:extLst>
        </xdr:cNvPr>
        <xdr:cNvCxnSpPr/>
      </xdr:nvCxnSpPr>
      <xdr:spPr>
        <a:xfrm flipV="1">
          <a:off x="3797300" y="66141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7" name="楕円 76">
          <a:extLst>
            <a:ext uri="{FF2B5EF4-FFF2-40B4-BE49-F238E27FC236}">
              <a16:creationId xmlns:a16="http://schemas.microsoft.com/office/drawing/2014/main" id="{EA269DBC-0D2B-4789-9AEF-6BD9360DFC6A}"/>
            </a:ext>
          </a:extLst>
        </xdr:cNvPr>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112395</xdr:rowOff>
    </xdr:to>
    <xdr:cxnSp macro="">
      <xdr:nvCxnSpPr>
        <xdr:cNvPr id="78" name="直線コネクタ 77">
          <a:extLst>
            <a:ext uri="{FF2B5EF4-FFF2-40B4-BE49-F238E27FC236}">
              <a16:creationId xmlns:a16="http://schemas.microsoft.com/office/drawing/2014/main" id="{86EA105F-A793-4C28-B218-D8ACEB731CA8}"/>
            </a:ext>
          </a:extLst>
        </xdr:cNvPr>
        <xdr:cNvCxnSpPr/>
      </xdr:nvCxnSpPr>
      <xdr:spPr>
        <a:xfrm>
          <a:off x="2908300" y="6595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166370</xdr:rowOff>
    </xdr:from>
    <xdr:to>
      <xdr:col>10</xdr:col>
      <xdr:colOff>165100</xdr:colOff>
      <xdr:row>38</xdr:row>
      <xdr:rowOff>96520</xdr:rowOff>
    </xdr:to>
    <xdr:sp macro="" textlink="">
      <xdr:nvSpPr>
        <xdr:cNvPr id="79" name="楕円 78">
          <a:extLst>
            <a:ext uri="{FF2B5EF4-FFF2-40B4-BE49-F238E27FC236}">
              <a16:creationId xmlns:a16="http://schemas.microsoft.com/office/drawing/2014/main" id="{B7CEC933-BA7C-406F-A669-0327D3343157}"/>
            </a:ext>
          </a:extLst>
        </xdr:cNvPr>
        <xdr:cNvSpPr/>
      </xdr:nvSpPr>
      <xdr:spPr>
        <a:xfrm>
          <a:off x="196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45720</xdr:rowOff>
    </xdr:from>
    <xdr:to>
      <xdr:col>15</xdr:col>
      <xdr:colOff>50800</xdr:colOff>
      <xdr:row>38</xdr:row>
      <xdr:rowOff>80010</xdr:rowOff>
    </xdr:to>
    <xdr:cxnSp macro="">
      <xdr:nvCxnSpPr>
        <xdr:cNvPr id="80" name="直線コネクタ 79">
          <a:extLst>
            <a:ext uri="{FF2B5EF4-FFF2-40B4-BE49-F238E27FC236}">
              <a16:creationId xmlns:a16="http://schemas.microsoft.com/office/drawing/2014/main" id="{FE7CD936-851A-4569-AB0E-74EF7F69FA26}"/>
            </a:ext>
          </a:extLst>
        </xdr:cNvPr>
        <xdr:cNvCxnSpPr/>
      </xdr:nvCxnSpPr>
      <xdr:spPr>
        <a:xfrm>
          <a:off x="2019300" y="6560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a:extLst>
            <a:ext uri="{FF2B5EF4-FFF2-40B4-BE49-F238E27FC236}">
              <a16:creationId xmlns:a16="http://schemas.microsoft.com/office/drawing/2014/main" id="{B494B6CB-9459-4A12-892D-16714120F1AB}"/>
            </a:ext>
          </a:extLst>
        </xdr:cNvPr>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45720</xdr:rowOff>
    </xdr:to>
    <xdr:cxnSp macro="">
      <xdr:nvCxnSpPr>
        <xdr:cNvPr id="82" name="直線コネクタ 81">
          <a:extLst>
            <a:ext uri="{FF2B5EF4-FFF2-40B4-BE49-F238E27FC236}">
              <a16:creationId xmlns:a16="http://schemas.microsoft.com/office/drawing/2014/main" id="{BD9C533C-2495-48D6-945E-F17B23E57633}"/>
            </a:ext>
          </a:extLst>
        </xdr:cNvPr>
        <xdr:cNvCxnSpPr/>
      </xdr:nvCxnSpPr>
      <xdr:spPr>
        <a:xfrm>
          <a:off x="1130300" y="6488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7EAF9CDB-582F-4D3B-9FD3-D854A5F09A86}"/>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a:extLst>
            <a:ext uri="{FF2B5EF4-FFF2-40B4-BE49-F238E27FC236}">
              <a16:creationId xmlns:a16="http://schemas.microsoft.com/office/drawing/2014/main" id="{56B82132-BC41-4F40-B156-91E27E2912FC}"/>
            </a:ext>
          </a:extLst>
        </xdr:cNvPr>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a:extLst>
            <a:ext uri="{FF2B5EF4-FFF2-40B4-BE49-F238E27FC236}">
              <a16:creationId xmlns:a16="http://schemas.microsoft.com/office/drawing/2014/main" id="{AA75D885-CB94-4D14-9CBD-88D85DE6A93D}"/>
            </a:ext>
          </a:extLst>
        </xdr:cNvPr>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a:extLst>
            <a:ext uri="{FF2B5EF4-FFF2-40B4-BE49-F238E27FC236}">
              <a16:creationId xmlns:a16="http://schemas.microsoft.com/office/drawing/2014/main" id="{5A8E3474-AE3B-4DD1-BEA1-84786D97774D}"/>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道路】&#10;有形固定資産減価償却率">
          <a:extLst>
            <a:ext uri="{FF2B5EF4-FFF2-40B4-BE49-F238E27FC236}">
              <a16:creationId xmlns:a16="http://schemas.microsoft.com/office/drawing/2014/main" id="{83641C8C-3796-4A36-A95B-54ACD7059800}"/>
            </a:ext>
          </a:extLst>
        </xdr:cNvPr>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8" name="n_2mainValue【道路】&#10;有形固定資産減価償却率">
          <a:extLst>
            <a:ext uri="{FF2B5EF4-FFF2-40B4-BE49-F238E27FC236}">
              <a16:creationId xmlns:a16="http://schemas.microsoft.com/office/drawing/2014/main" id="{ABD0C4EC-E2C9-450E-9BF0-D4292C20945C}"/>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87647</xdr:rowOff>
    </xdr:from>
    <xdr:ext cx="405111" cy="259045"/>
    <xdr:sp macro="" textlink="">
      <xdr:nvSpPr>
        <xdr:cNvPr id="89" name="n_3mainValue【道路】&#10;有形固定資産減価償却率">
          <a:extLst>
            <a:ext uri="{FF2B5EF4-FFF2-40B4-BE49-F238E27FC236}">
              <a16:creationId xmlns:a16="http://schemas.microsoft.com/office/drawing/2014/main" id="{6E0FF032-539B-4DBB-BD0E-E512A8A27E4D}"/>
            </a:ext>
          </a:extLst>
        </xdr:cNvPr>
        <xdr:cNvSpPr txBox="1"/>
      </xdr:nvSpPr>
      <xdr:spPr>
        <a:xfrm>
          <a:off x="1816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40657</xdr:rowOff>
    </xdr:from>
    <xdr:ext cx="405111" cy="259045"/>
    <xdr:sp macro="" textlink="">
      <xdr:nvSpPr>
        <xdr:cNvPr id="90" name="n_4mainValue【道路】&#10;有形固定資産減価償却率">
          <a:extLst>
            <a:ext uri="{FF2B5EF4-FFF2-40B4-BE49-F238E27FC236}">
              <a16:creationId xmlns:a16="http://schemas.microsoft.com/office/drawing/2014/main" id="{1698888C-F96A-44BA-84A2-70957F529953}"/>
            </a:ext>
          </a:extLst>
        </xdr:cNvPr>
        <xdr:cNvSpPr txBox="1"/>
      </xdr:nvSpPr>
      <xdr:spPr>
        <a:xfrm>
          <a:off x="927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5F22AAF-F302-4C80-BF63-855D415B2C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743606D-CB84-450B-9472-6EBEF95777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7A94EFD-EF96-4622-8227-ECD2D5AE4F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E26670D-DCD1-4769-AA08-8830CC328D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67D5806-0066-4DB4-B8E8-45999084A6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0E29087-AE33-45FF-A3D8-5955DCA0A4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93C3190-4279-4F6A-9814-B9D6621562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8B756F3-3089-4B30-A096-06D4DD4870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CB54D98-E371-460E-B0BD-E20FD933FA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0D97A8A-1C29-45B9-B946-7721A2937E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6DACAA5-04F6-46AE-BE24-A8FFA5B9604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58653BD-B842-4865-9B17-58075435C08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13804D3-6F83-4524-9A28-DD519C2EDE8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FC9C419-AF70-44F2-B530-33D076E98BA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C1650BC-790C-47C2-98B5-4A4301B6CB6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2B608C4B-CEF1-4868-BC90-52EE2822ECB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2A969BF-0556-495B-978D-9219A572867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57EB3FC-62D6-4D39-87B2-BD2D488DF9B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605CEC0-8EE8-4F03-9552-CA6F0E91328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861880A-E30B-457A-A314-85DA8A8A35C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EE1C2C9-8BFE-45D4-9AE3-82E48E533C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5387FDE7-1BED-4C9F-B60A-55A957D1A28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DF937B2-1FC5-486A-8DCD-CD63F047203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F7BAA25F-51D1-4309-BA17-99C3C91B006E}"/>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756FCF20-248B-4CD9-AF0D-1C07E7200353}"/>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D75A5A2F-E17D-4475-9CBB-AFA553340AF6}"/>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7DE818F0-4AF1-48C7-94D8-934DED3EDB1E}"/>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DF73F197-E39B-4E64-89FB-42C77A0933D6}"/>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35C4C880-259F-41BC-9967-E79E3A20099E}"/>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158EED48-B72F-4DC6-98C4-123CB5F62D9C}"/>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08DC631C-9FC9-4913-A20F-9AB2FD5DABB2}"/>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2FD2315F-89FD-4E7E-BF6F-EA3051D05B1D}"/>
            </a:ext>
          </a:extLst>
        </xdr:cNvPr>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ED9F8836-E668-4B23-8FCD-601139484EFC}"/>
            </a:ext>
          </a:extLst>
        </xdr:cNvPr>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A285FDDF-1863-4AB2-9027-7914909E1047}"/>
            </a:ext>
          </a:extLst>
        </xdr:cNvPr>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DC9D116-F507-45F8-A8C4-B9630B4604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D89F342-8263-44D6-A71B-44FE4317FDE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C5EBD5D-92CC-4C7D-9A9F-D21E04E767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38D4A7C-C38D-4644-9D47-A36D06B2A2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40A5D94-865C-438D-AAE6-C2B4297263A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111430</xdr:rowOff>
    </xdr:from>
    <xdr:to>
      <xdr:col>55</xdr:col>
      <xdr:colOff>50800</xdr:colOff>
      <xdr:row>40</xdr:row>
      <xdr:rowOff>41580</xdr:rowOff>
    </xdr:to>
    <xdr:sp macro="" textlink="">
      <xdr:nvSpPr>
        <xdr:cNvPr id="130" name="楕円 129">
          <a:extLst>
            <a:ext uri="{FF2B5EF4-FFF2-40B4-BE49-F238E27FC236}">
              <a16:creationId xmlns:a16="http://schemas.microsoft.com/office/drawing/2014/main" id="{6754794A-5B13-45D5-ADD4-F0BCC32B3DAD}"/>
            </a:ext>
          </a:extLst>
        </xdr:cNvPr>
        <xdr:cNvSpPr/>
      </xdr:nvSpPr>
      <xdr:spPr>
        <a:xfrm>
          <a:off x="10426700" y="67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89857</xdr:rowOff>
    </xdr:from>
    <xdr:ext cx="469744" cy="259045"/>
    <xdr:sp macro="" textlink="">
      <xdr:nvSpPr>
        <xdr:cNvPr id="131" name="【道路】&#10;一人当たり延長該当値テキスト">
          <a:extLst>
            <a:ext uri="{FF2B5EF4-FFF2-40B4-BE49-F238E27FC236}">
              <a16:creationId xmlns:a16="http://schemas.microsoft.com/office/drawing/2014/main" id="{F098E44C-D813-46E1-8464-4F39DD43A8AD}"/>
            </a:ext>
          </a:extLst>
        </xdr:cNvPr>
        <xdr:cNvSpPr txBox="1"/>
      </xdr:nvSpPr>
      <xdr:spPr>
        <a:xfrm>
          <a:off x="10515600" y="67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109677</xdr:rowOff>
    </xdr:from>
    <xdr:to>
      <xdr:col>50</xdr:col>
      <xdr:colOff>165100</xdr:colOff>
      <xdr:row>40</xdr:row>
      <xdr:rowOff>39827</xdr:rowOff>
    </xdr:to>
    <xdr:sp macro="" textlink="">
      <xdr:nvSpPr>
        <xdr:cNvPr id="132" name="楕円 131">
          <a:extLst>
            <a:ext uri="{FF2B5EF4-FFF2-40B4-BE49-F238E27FC236}">
              <a16:creationId xmlns:a16="http://schemas.microsoft.com/office/drawing/2014/main" id="{C3BE56E8-781A-413F-AFC2-EF0F3DF08D67}"/>
            </a:ext>
          </a:extLst>
        </xdr:cNvPr>
        <xdr:cNvSpPr/>
      </xdr:nvSpPr>
      <xdr:spPr>
        <a:xfrm>
          <a:off x="9588500" y="67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160477</xdr:rowOff>
    </xdr:from>
    <xdr:to>
      <xdr:col>55</xdr:col>
      <xdr:colOff>0</xdr:colOff>
      <xdr:row>39</xdr:row>
      <xdr:rowOff>162230</xdr:rowOff>
    </xdr:to>
    <xdr:cxnSp macro="">
      <xdr:nvCxnSpPr>
        <xdr:cNvPr id="133" name="直線コネクタ 132">
          <a:extLst>
            <a:ext uri="{FF2B5EF4-FFF2-40B4-BE49-F238E27FC236}">
              <a16:creationId xmlns:a16="http://schemas.microsoft.com/office/drawing/2014/main" id="{5B7345BF-DD4E-452B-BEB7-6691DBDFA60A}"/>
            </a:ext>
          </a:extLst>
        </xdr:cNvPr>
        <xdr:cNvCxnSpPr/>
      </xdr:nvCxnSpPr>
      <xdr:spPr>
        <a:xfrm>
          <a:off x="9639300" y="6847027"/>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112116</xdr:rowOff>
    </xdr:from>
    <xdr:to>
      <xdr:col>46</xdr:col>
      <xdr:colOff>38100</xdr:colOff>
      <xdr:row>40</xdr:row>
      <xdr:rowOff>42266</xdr:rowOff>
    </xdr:to>
    <xdr:sp macro="" textlink="">
      <xdr:nvSpPr>
        <xdr:cNvPr id="134" name="楕円 133">
          <a:extLst>
            <a:ext uri="{FF2B5EF4-FFF2-40B4-BE49-F238E27FC236}">
              <a16:creationId xmlns:a16="http://schemas.microsoft.com/office/drawing/2014/main" id="{BBF6330D-2EA9-4F0C-80CE-1A371746E984}"/>
            </a:ext>
          </a:extLst>
        </xdr:cNvPr>
        <xdr:cNvSpPr/>
      </xdr:nvSpPr>
      <xdr:spPr>
        <a:xfrm>
          <a:off x="8699500" y="67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160477</xdr:rowOff>
    </xdr:from>
    <xdr:to>
      <xdr:col>50</xdr:col>
      <xdr:colOff>114300</xdr:colOff>
      <xdr:row>39</xdr:row>
      <xdr:rowOff>162916</xdr:rowOff>
    </xdr:to>
    <xdr:cxnSp macro="">
      <xdr:nvCxnSpPr>
        <xdr:cNvPr id="135" name="直線コネクタ 134">
          <a:extLst>
            <a:ext uri="{FF2B5EF4-FFF2-40B4-BE49-F238E27FC236}">
              <a16:creationId xmlns:a16="http://schemas.microsoft.com/office/drawing/2014/main" id="{2CE9499D-6227-4C80-A114-4BA3D8F10DAC}"/>
            </a:ext>
          </a:extLst>
        </xdr:cNvPr>
        <xdr:cNvCxnSpPr/>
      </xdr:nvCxnSpPr>
      <xdr:spPr>
        <a:xfrm flipV="1">
          <a:off x="8750300" y="684702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114706</xdr:rowOff>
    </xdr:from>
    <xdr:to>
      <xdr:col>41</xdr:col>
      <xdr:colOff>101600</xdr:colOff>
      <xdr:row>40</xdr:row>
      <xdr:rowOff>44856</xdr:rowOff>
    </xdr:to>
    <xdr:sp macro="" textlink="">
      <xdr:nvSpPr>
        <xdr:cNvPr id="136" name="楕円 135">
          <a:extLst>
            <a:ext uri="{FF2B5EF4-FFF2-40B4-BE49-F238E27FC236}">
              <a16:creationId xmlns:a16="http://schemas.microsoft.com/office/drawing/2014/main" id="{C97D3E14-D09E-4FE4-AD14-FD2230DC3B25}"/>
            </a:ext>
          </a:extLst>
        </xdr:cNvPr>
        <xdr:cNvSpPr/>
      </xdr:nvSpPr>
      <xdr:spPr>
        <a:xfrm>
          <a:off x="7810500" y="68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162916</xdr:rowOff>
    </xdr:from>
    <xdr:to>
      <xdr:col>45</xdr:col>
      <xdr:colOff>177800</xdr:colOff>
      <xdr:row>39</xdr:row>
      <xdr:rowOff>165506</xdr:rowOff>
    </xdr:to>
    <xdr:cxnSp macro="">
      <xdr:nvCxnSpPr>
        <xdr:cNvPr id="137" name="直線コネクタ 136">
          <a:extLst>
            <a:ext uri="{FF2B5EF4-FFF2-40B4-BE49-F238E27FC236}">
              <a16:creationId xmlns:a16="http://schemas.microsoft.com/office/drawing/2014/main" id="{CBA92CB5-0B1F-4A7C-9583-238A7D58DFCD}"/>
            </a:ext>
          </a:extLst>
        </xdr:cNvPr>
        <xdr:cNvCxnSpPr/>
      </xdr:nvCxnSpPr>
      <xdr:spPr>
        <a:xfrm flipV="1">
          <a:off x="7861300" y="684946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8" name="楕円 137">
          <a:extLst>
            <a:ext uri="{FF2B5EF4-FFF2-40B4-BE49-F238E27FC236}">
              <a16:creationId xmlns:a16="http://schemas.microsoft.com/office/drawing/2014/main" id="{62B15166-0ECC-4EFA-8C40-4415F064B9BE}"/>
            </a:ext>
          </a:extLst>
        </xdr:cNvPr>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165506</xdr:rowOff>
    </xdr:from>
    <xdr:to>
      <xdr:col>41</xdr:col>
      <xdr:colOff>50800</xdr:colOff>
      <xdr:row>39</xdr:row>
      <xdr:rowOff>167640</xdr:rowOff>
    </xdr:to>
    <xdr:cxnSp macro="">
      <xdr:nvCxnSpPr>
        <xdr:cNvPr id="139" name="直線コネクタ 138">
          <a:extLst>
            <a:ext uri="{FF2B5EF4-FFF2-40B4-BE49-F238E27FC236}">
              <a16:creationId xmlns:a16="http://schemas.microsoft.com/office/drawing/2014/main" id="{A4C75270-BCA0-436D-B50C-62F28B727B5D}"/>
            </a:ext>
          </a:extLst>
        </xdr:cNvPr>
        <xdr:cNvCxnSpPr/>
      </xdr:nvCxnSpPr>
      <xdr:spPr>
        <a:xfrm flipV="1">
          <a:off x="6972300" y="685205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a:extLst>
            <a:ext uri="{FF2B5EF4-FFF2-40B4-BE49-F238E27FC236}">
              <a16:creationId xmlns:a16="http://schemas.microsoft.com/office/drawing/2014/main" id="{C2A6454D-27C0-42EF-AAF0-EF11F82C7622}"/>
            </a:ext>
          </a:extLst>
        </xdr:cNvPr>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a:extLst>
            <a:ext uri="{FF2B5EF4-FFF2-40B4-BE49-F238E27FC236}">
              <a16:creationId xmlns:a16="http://schemas.microsoft.com/office/drawing/2014/main" id="{F700A07E-9C8D-407F-BF5A-BE15AA0602D3}"/>
            </a:ext>
          </a:extLst>
        </xdr:cNvPr>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a:extLst>
            <a:ext uri="{FF2B5EF4-FFF2-40B4-BE49-F238E27FC236}">
              <a16:creationId xmlns:a16="http://schemas.microsoft.com/office/drawing/2014/main" id="{2AE4261A-16EE-46D8-B619-BBBE445FD11A}"/>
            </a:ext>
          </a:extLst>
        </xdr:cNvPr>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a:extLst>
            <a:ext uri="{FF2B5EF4-FFF2-40B4-BE49-F238E27FC236}">
              <a16:creationId xmlns:a16="http://schemas.microsoft.com/office/drawing/2014/main" id="{B8398ABF-826B-465F-B7CC-7A5E8EE6F203}"/>
            </a:ext>
          </a:extLst>
        </xdr:cNvPr>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30954</xdr:rowOff>
    </xdr:from>
    <xdr:ext cx="469744" cy="259045"/>
    <xdr:sp macro="" textlink="">
      <xdr:nvSpPr>
        <xdr:cNvPr id="144" name="n_1mainValue【道路】&#10;一人当たり延長">
          <a:extLst>
            <a:ext uri="{FF2B5EF4-FFF2-40B4-BE49-F238E27FC236}">
              <a16:creationId xmlns:a16="http://schemas.microsoft.com/office/drawing/2014/main" id="{BAFD7271-88A2-4E08-93BF-0BA531BB3FB4}"/>
            </a:ext>
          </a:extLst>
        </xdr:cNvPr>
        <xdr:cNvSpPr txBox="1"/>
      </xdr:nvSpPr>
      <xdr:spPr>
        <a:xfrm>
          <a:off x="9391727" y="688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33393</xdr:rowOff>
    </xdr:from>
    <xdr:ext cx="469744" cy="259045"/>
    <xdr:sp macro="" textlink="">
      <xdr:nvSpPr>
        <xdr:cNvPr id="145" name="n_2mainValue【道路】&#10;一人当たり延長">
          <a:extLst>
            <a:ext uri="{FF2B5EF4-FFF2-40B4-BE49-F238E27FC236}">
              <a16:creationId xmlns:a16="http://schemas.microsoft.com/office/drawing/2014/main" id="{6E043D69-64D9-4CE6-B1F9-0E3F4E63ABC9}"/>
            </a:ext>
          </a:extLst>
        </xdr:cNvPr>
        <xdr:cNvSpPr txBox="1"/>
      </xdr:nvSpPr>
      <xdr:spPr>
        <a:xfrm>
          <a:off x="8515427" y="689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35983</xdr:rowOff>
    </xdr:from>
    <xdr:ext cx="469744" cy="259045"/>
    <xdr:sp macro="" textlink="">
      <xdr:nvSpPr>
        <xdr:cNvPr id="146" name="n_3mainValue【道路】&#10;一人当たり延長">
          <a:extLst>
            <a:ext uri="{FF2B5EF4-FFF2-40B4-BE49-F238E27FC236}">
              <a16:creationId xmlns:a16="http://schemas.microsoft.com/office/drawing/2014/main" id="{43199F94-85CE-4221-9D55-D9C62982EE37}"/>
            </a:ext>
          </a:extLst>
        </xdr:cNvPr>
        <xdr:cNvSpPr txBox="1"/>
      </xdr:nvSpPr>
      <xdr:spPr>
        <a:xfrm>
          <a:off x="7626427" y="68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7" name="n_4mainValue【道路】&#10;一人当たり延長">
          <a:extLst>
            <a:ext uri="{FF2B5EF4-FFF2-40B4-BE49-F238E27FC236}">
              <a16:creationId xmlns:a16="http://schemas.microsoft.com/office/drawing/2014/main" id="{8B1EB017-9E49-4A27-A7F2-D60088B69CE3}"/>
            </a:ext>
          </a:extLst>
        </xdr:cNvPr>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A2D79FB-701A-4B8C-BAA7-E81ED96B82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2350F8B-1471-421D-BECC-F256529145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A5F82BF-A980-402B-9528-156C8A63FF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1C72538-67F0-41BA-B45A-13229D9EEA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45ECDE0-6706-4726-B910-77599A70CD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D5690AF-8F22-4475-B180-A77D19DB50C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CBB826D-CC82-4AFC-A729-7CA5547715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3DAF896-BC4F-404D-B04A-00E1566D2BF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48BE707-196F-4684-B23D-507A3B1190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40BF51A-B3CB-4108-8C87-AE7B7A52AB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DD779F8-F821-4C44-9CCB-29C65A71B17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8065842-C606-403E-AA84-DBA0670EB2E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D3AF1456-449E-49E3-908B-B311B420FEB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C536F0C4-26E4-438E-92F9-FFD0B98E28A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3CC49835-1A86-4495-B13F-94F91F677FF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C11D20DF-A8CA-4F77-824F-BED9189FD6A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8D780F9D-114B-4E3B-8704-80F7AE913E7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2FDFFAFF-4315-4825-8096-532A94C20F3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165FA570-2987-479E-9DEC-FC29EC5EC8F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864A722-7E68-432F-A548-C9A1A2B57CA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CBE93E79-24B0-474D-A75B-920E377784F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86DEDA9-8723-480F-AB50-EFFE5FF1D1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E568E66-A6B0-4BA3-88A8-2E3F5F06C8C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2E41B32B-4042-4BB1-9420-87FDE32E1D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948DF395-E32B-468B-B37E-5ADCA98CD939}"/>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973156C-C3CB-4A3E-9A17-662C1F1FA2DF}"/>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71E5D15E-26B4-413B-A6E7-93C7A76009A7}"/>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5A9499B0-B0E5-4223-B31D-8D26F095FBCE}"/>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22F8EF51-3E7B-4485-9E13-ED84E1BB9A12}"/>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6AE70018-D471-4402-B707-7F35AE76158D}"/>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BEBC44CC-978A-4157-8D63-7C78F808E6C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C911B6FB-4BCB-4DD5-BF73-7DDC9288ADD1}"/>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4334F2B5-F08E-4D73-A4CA-617952681029}"/>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681E810C-BF0C-4BD0-A069-835C6E809074}"/>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A17A5492-B7CC-46C6-B9A4-7EA37809636E}"/>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A2DCDB7-1E5E-4E90-B458-B4F1BFD1349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2F958AF-AFA5-4ECB-B89C-0E8CC39A184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6161A8A-93DC-4D04-A2A1-891ACDC522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2BCC74-A7E3-4ECA-96DD-66E3549718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50C52F1-BD4B-40A3-9108-083E59603EA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8" name="楕円 187">
          <a:extLst>
            <a:ext uri="{FF2B5EF4-FFF2-40B4-BE49-F238E27FC236}">
              <a16:creationId xmlns:a16="http://schemas.microsoft.com/office/drawing/2014/main" id="{B6328F1C-73D3-4A80-9C75-14A042944CDA}"/>
            </a:ext>
          </a:extLst>
        </xdr:cNvPr>
        <xdr:cNvSpPr/>
      </xdr:nvSpPr>
      <xdr:spPr>
        <a:xfrm>
          <a:off x="4584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5732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E212BB7-CA05-447A-B6BC-BA2C2A7A93FD}"/>
            </a:ext>
          </a:extLst>
        </xdr:cNvPr>
        <xdr:cNvSpPr txBox="1"/>
      </xdr:nvSpPr>
      <xdr:spPr>
        <a:xfrm>
          <a:off x="4673600"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27305</xdr:rowOff>
    </xdr:from>
    <xdr:to>
      <xdr:col>20</xdr:col>
      <xdr:colOff>38100</xdr:colOff>
      <xdr:row>61</xdr:row>
      <xdr:rowOff>128905</xdr:rowOff>
    </xdr:to>
    <xdr:sp macro="" textlink="">
      <xdr:nvSpPr>
        <xdr:cNvPr id="190" name="楕円 189">
          <a:extLst>
            <a:ext uri="{FF2B5EF4-FFF2-40B4-BE49-F238E27FC236}">
              <a16:creationId xmlns:a16="http://schemas.microsoft.com/office/drawing/2014/main" id="{99E1ABDF-07D1-4108-B132-52CAF935C16A}"/>
            </a:ext>
          </a:extLst>
        </xdr:cNvPr>
        <xdr:cNvSpPr/>
      </xdr:nvSpPr>
      <xdr:spPr>
        <a:xfrm>
          <a:off x="3746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78105</xdr:rowOff>
    </xdr:from>
    <xdr:to>
      <xdr:col>24</xdr:col>
      <xdr:colOff>63500</xdr:colOff>
      <xdr:row>61</xdr:row>
      <xdr:rowOff>78105</xdr:rowOff>
    </xdr:to>
    <xdr:cxnSp macro="">
      <xdr:nvCxnSpPr>
        <xdr:cNvPr id="191" name="直線コネクタ 190">
          <a:extLst>
            <a:ext uri="{FF2B5EF4-FFF2-40B4-BE49-F238E27FC236}">
              <a16:creationId xmlns:a16="http://schemas.microsoft.com/office/drawing/2014/main" id="{46E4004E-740F-4F2B-8D4B-1C212A637A44}"/>
            </a:ext>
          </a:extLst>
        </xdr:cNvPr>
        <xdr:cNvCxnSpPr/>
      </xdr:nvCxnSpPr>
      <xdr:spPr>
        <a:xfrm>
          <a:off x="3797300" y="105365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2" name="楕円 191">
          <a:extLst>
            <a:ext uri="{FF2B5EF4-FFF2-40B4-BE49-F238E27FC236}">
              <a16:creationId xmlns:a16="http://schemas.microsoft.com/office/drawing/2014/main" id="{02676B56-7B8D-4B13-B3CB-B7AE142AB488}"/>
            </a:ext>
          </a:extLst>
        </xdr:cNvPr>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78105</xdr:rowOff>
    </xdr:to>
    <xdr:cxnSp macro="">
      <xdr:nvCxnSpPr>
        <xdr:cNvPr id="193" name="直線コネクタ 192">
          <a:extLst>
            <a:ext uri="{FF2B5EF4-FFF2-40B4-BE49-F238E27FC236}">
              <a16:creationId xmlns:a16="http://schemas.microsoft.com/office/drawing/2014/main" id="{2A36F7B5-1438-4F99-9050-145BC6F27588}"/>
            </a:ext>
          </a:extLst>
        </xdr:cNvPr>
        <xdr:cNvCxnSpPr/>
      </xdr:nvCxnSpPr>
      <xdr:spPr>
        <a:xfrm>
          <a:off x="2908300" y="104927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116840</xdr:rowOff>
    </xdr:from>
    <xdr:to>
      <xdr:col>10</xdr:col>
      <xdr:colOff>165100</xdr:colOff>
      <xdr:row>61</xdr:row>
      <xdr:rowOff>46990</xdr:rowOff>
    </xdr:to>
    <xdr:sp macro="" textlink="">
      <xdr:nvSpPr>
        <xdr:cNvPr id="194" name="楕円 193">
          <a:extLst>
            <a:ext uri="{FF2B5EF4-FFF2-40B4-BE49-F238E27FC236}">
              <a16:creationId xmlns:a16="http://schemas.microsoft.com/office/drawing/2014/main" id="{CC29E2C7-864B-4B91-AFCF-C8DCA2C05F75}"/>
            </a:ext>
          </a:extLst>
        </xdr:cNvPr>
        <xdr:cNvSpPr/>
      </xdr:nvSpPr>
      <xdr:spPr>
        <a:xfrm>
          <a:off x="1968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167640</xdr:rowOff>
    </xdr:from>
    <xdr:to>
      <xdr:col>15</xdr:col>
      <xdr:colOff>50800</xdr:colOff>
      <xdr:row>61</xdr:row>
      <xdr:rowOff>34290</xdr:rowOff>
    </xdr:to>
    <xdr:cxnSp macro="">
      <xdr:nvCxnSpPr>
        <xdr:cNvPr id="195" name="直線コネクタ 194">
          <a:extLst>
            <a:ext uri="{FF2B5EF4-FFF2-40B4-BE49-F238E27FC236}">
              <a16:creationId xmlns:a16="http://schemas.microsoft.com/office/drawing/2014/main" id="{6412E5FC-7BB3-4FE4-8DDD-98D32D79ED8F}"/>
            </a:ext>
          </a:extLst>
        </xdr:cNvPr>
        <xdr:cNvCxnSpPr/>
      </xdr:nvCxnSpPr>
      <xdr:spPr>
        <a:xfrm>
          <a:off x="2019300" y="10454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78740</xdr:rowOff>
    </xdr:from>
    <xdr:to>
      <xdr:col>6</xdr:col>
      <xdr:colOff>38100</xdr:colOff>
      <xdr:row>61</xdr:row>
      <xdr:rowOff>8890</xdr:rowOff>
    </xdr:to>
    <xdr:sp macro="" textlink="">
      <xdr:nvSpPr>
        <xdr:cNvPr id="196" name="楕円 195">
          <a:extLst>
            <a:ext uri="{FF2B5EF4-FFF2-40B4-BE49-F238E27FC236}">
              <a16:creationId xmlns:a16="http://schemas.microsoft.com/office/drawing/2014/main" id="{DCC03A97-CC37-4103-A686-03EC2D7A30C1}"/>
            </a:ext>
          </a:extLst>
        </xdr:cNvPr>
        <xdr:cNvSpPr/>
      </xdr:nvSpPr>
      <xdr:spPr>
        <a:xfrm>
          <a:off x="1079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129540</xdr:rowOff>
    </xdr:from>
    <xdr:to>
      <xdr:col>10</xdr:col>
      <xdr:colOff>114300</xdr:colOff>
      <xdr:row>60</xdr:row>
      <xdr:rowOff>167640</xdr:rowOff>
    </xdr:to>
    <xdr:cxnSp macro="">
      <xdr:nvCxnSpPr>
        <xdr:cNvPr id="197" name="直線コネクタ 196">
          <a:extLst>
            <a:ext uri="{FF2B5EF4-FFF2-40B4-BE49-F238E27FC236}">
              <a16:creationId xmlns:a16="http://schemas.microsoft.com/office/drawing/2014/main" id="{BD334BE8-382D-4951-9BC8-4874101A2F86}"/>
            </a:ext>
          </a:extLst>
        </xdr:cNvPr>
        <xdr:cNvCxnSpPr/>
      </xdr:nvCxnSpPr>
      <xdr:spPr>
        <a:xfrm>
          <a:off x="1130300" y="10416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CEB092A-AFA8-4552-BFA5-D56B7F21F10B}"/>
            </a:ext>
          </a:extLst>
        </xdr:cNvPr>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E6EF4E6-792A-4104-8CF5-FFC63DEC4C85}"/>
            </a:ext>
          </a:extLst>
        </xdr:cNvPr>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E44ED5D-0C2E-4AD4-95F3-975BB66B5C4F}"/>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C6D2F1A9-3765-42AB-B38C-EE5B5A8FC3BC}"/>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120032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46C2F7B-B20D-4B1F-940B-70547A678F63}"/>
            </a:ext>
          </a:extLst>
        </xdr:cNvPr>
        <xdr:cNvSpPr txBox="1"/>
      </xdr:nvSpPr>
      <xdr:spPr>
        <a:xfrm>
          <a:off x="35820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6A07EF32-CE58-42F6-92AC-490CDD4764B8}"/>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38117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143A90F-5044-4C0F-9D83-46C592AEDBD6}"/>
            </a:ext>
          </a:extLst>
        </xdr:cNvPr>
        <xdr:cNvSpPr txBox="1"/>
      </xdr:nvSpPr>
      <xdr:spPr>
        <a:xfrm>
          <a:off x="1816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40FF8609-D039-4E00-8A66-9E9ABD8CCAE0}"/>
            </a:ext>
          </a:extLst>
        </xdr:cNvPr>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F00CFA7-445B-411A-80A4-B82E2A07174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A38FE36-1504-4DB7-A730-67D825817B1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1FD64FE-B4F9-4544-B1C2-8E32F3F454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065AD1F-F7E7-4E21-8454-C4457DCD154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C5791F4-5D3C-4DC7-B2C8-EDCFA1FCA8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FB61E9D-546F-47DC-95FC-D1935FDFB62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ADAADEF-1693-42BF-9268-47ECCF6A8A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8DC669A-A9B3-4096-A35F-E48F330339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DAA9BD9-C0C4-40A7-A05D-8941B447AE0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B11B51B-37CE-4269-82D8-4DBE8E70AB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7051B805-BCFF-4955-8064-BDD311F2B5A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C2A7ED77-D86A-4A9F-8AA4-00576C0FA2A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A4BA1263-7A1C-40CD-8780-AEB0D75EF10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FF575B52-3A51-4CFE-B830-9184626159B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F6916929-1D6A-43AD-92F7-A8A3BDFEA67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BDE58985-C8D7-403F-BFBA-33D4D1EFAC1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6BCF423B-2013-4DEB-B6DA-4A2F8061F0B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BA7BBA6A-5892-4BB4-9E73-A93F14880CCB}"/>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927E3233-4378-4AD9-9FD4-E7F23FE8BFC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D7562EE6-48A4-4E78-A7F4-4462B6AA937C}"/>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8529F9F0-EA94-4BD3-AA11-34DB8DF5262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8F22D506-EF9C-4D2D-8635-A30A5259254F}"/>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693BE08-7A1F-43F7-8558-947704A618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8053FAA8-B460-4DA2-B591-4EB33D6FE45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6423EDC0-A43A-47BE-9EA2-BDE195B157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DEA99ABA-3399-49A9-AC2D-FBD281F228D4}"/>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61E2082A-1EE7-4744-A946-56B866988A9B}"/>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142CF2CA-0246-407D-B0D0-0690CD3748F4}"/>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9B8926F9-0445-4D2C-AF03-31B829739446}"/>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9C076AB5-DDCB-4DC0-9FE2-6E8B71E1F663}"/>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45A5EB9A-2704-4169-B100-E7ADBB2FE60C}"/>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0D52345D-6FEC-44D5-91C7-22E1B92F55CC}"/>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EAB8B3F9-9099-42FD-AAEA-BDF5ACA3099C}"/>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D6D97225-BB65-4932-A2E8-E1B25EE5977B}"/>
            </a:ext>
          </a:extLst>
        </xdr:cNvPr>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B3708B4F-B66E-4CB8-A1F5-B8CF8C9127CD}"/>
            </a:ext>
          </a:extLst>
        </xdr:cNvPr>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A5ED1E58-9E98-4CDF-998F-57E49F44F765}"/>
            </a:ext>
          </a:extLst>
        </xdr:cNvPr>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C96A701-C7E7-4C8B-B281-FF73F0F556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168C276-C83A-43E6-983A-57C196C126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0E3A65E-D7F9-4E0B-976F-B581CA02C0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C2D9716-78C8-43A0-8D4B-70BE04E5F6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7E92728-9E36-4DF4-93AE-988C3299CB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125754</xdr:rowOff>
    </xdr:from>
    <xdr:to>
      <xdr:col>55</xdr:col>
      <xdr:colOff>50800</xdr:colOff>
      <xdr:row>64</xdr:row>
      <xdr:rowOff>55904</xdr:rowOff>
    </xdr:to>
    <xdr:sp macro="" textlink="">
      <xdr:nvSpPr>
        <xdr:cNvPr id="247" name="楕円 246">
          <a:extLst>
            <a:ext uri="{FF2B5EF4-FFF2-40B4-BE49-F238E27FC236}">
              <a16:creationId xmlns:a16="http://schemas.microsoft.com/office/drawing/2014/main" id="{3E467470-C426-4053-B0CB-782C7F6EE7A8}"/>
            </a:ext>
          </a:extLst>
        </xdr:cNvPr>
        <xdr:cNvSpPr/>
      </xdr:nvSpPr>
      <xdr:spPr>
        <a:xfrm>
          <a:off x="10426700" y="109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40681</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9A438EA9-D41F-4AD7-BED5-C1369567FE48}"/>
            </a:ext>
          </a:extLst>
        </xdr:cNvPr>
        <xdr:cNvSpPr txBox="1"/>
      </xdr:nvSpPr>
      <xdr:spPr>
        <a:xfrm>
          <a:off x="10515600" y="1084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130287</xdr:rowOff>
    </xdr:from>
    <xdr:to>
      <xdr:col>50</xdr:col>
      <xdr:colOff>165100</xdr:colOff>
      <xdr:row>64</xdr:row>
      <xdr:rowOff>60437</xdr:rowOff>
    </xdr:to>
    <xdr:sp macro="" textlink="">
      <xdr:nvSpPr>
        <xdr:cNvPr id="249" name="楕円 248">
          <a:extLst>
            <a:ext uri="{FF2B5EF4-FFF2-40B4-BE49-F238E27FC236}">
              <a16:creationId xmlns:a16="http://schemas.microsoft.com/office/drawing/2014/main" id="{5905889D-00A2-41A2-A0F0-1B8FBAE405B8}"/>
            </a:ext>
          </a:extLst>
        </xdr:cNvPr>
        <xdr:cNvSpPr/>
      </xdr:nvSpPr>
      <xdr:spPr>
        <a:xfrm>
          <a:off x="9588500" y="10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5104</xdr:rowOff>
    </xdr:from>
    <xdr:to>
      <xdr:col>55</xdr:col>
      <xdr:colOff>0</xdr:colOff>
      <xdr:row>64</xdr:row>
      <xdr:rowOff>9637</xdr:rowOff>
    </xdr:to>
    <xdr:cxnSp macro="">
      <xdr:nvCxnSpPr>
        <xdr:cNvPr id="250" name="直線コネクタ 249">
          <a:extLst>
            <a:ext uri="{FF2B5EF4-FFF2-40B4-BE49-F238E27FC236}">
              <a16:creationId xmlns:a16="http://schemas.microsoft.com/office/drawing/2014/main" id="{4B470A49-1AEA-4C40-85E3-BD515B5CE113}"/>
            </a:ext>
          </a:extLst>
        </xdr:cNvPr>
        <xdr:cNvCxnSpPr/>
      </xdr:nvCxnSpPr>
      <xdr:spPr>
        <a:xfrm flipV="1">
          <a:off x="9639300" y="10977904"/>
          <a:ext cx="8382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130862</xdr:rowOff>
    </xdr:from>
    <xdr:to>
      <xdr:col>46</xdr:col>
      <xdr:colOff>38100</xdr:colOff>
      <xdr:row>64</xdr:row>
      <xdr:rowOff>61012</xdr:rowOff>
    </xdr:to>
    <xdr:sp macro="" textlink="">
      <xdr:nvSpPr>
        <xdr:cNvPr id="251" name="楕円 250">
          <a:extLst>
            <a:ext uri="{FF2B5EF4-FFF2-40B4-BE49-F238E27FC236}">
              <a16:creationId xmlns:a16="http://schemas.microsoft.com/office/drawing/2014/main" id="{EFA6386D-C4FF-4A55-8687-6052D8403B3F}"/>
            </a:ext>
          </a:extLst>
        </xdr:cNvPr>
        <xdr:cNvSpPr/>
      </xdr:nvSpPr>
      <xdr:spPr>
        <a:xfrm>
          <a:off x="8699500" y="109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9637</xdr:rowOff>
    </xdr:from>
    <xdr:to>
      <xdr:col>50</xdr:col>
      <xdr:colOff>114300</xdr:colOff>
      <xdr:row>64</xdr:row>
      <xdr:rowOff>10212</xdr:rowOff>
    </xdr:to>
    <xdr:cxnSp macro="">
      <xdr:nvCxnSpPr>
        <xdr:cNvPr id="252" name="直線コネクタ 251">
          <a:extLst>
            <a:ext uri="{FF2B5EF4-FFF2-40B4-BE49-F238E27FC236}">
              <a16:creationId xmlns:a16="http://schemas.microsoft.com/office/drawing/2014/main" id="{9E57763E-ACCE-4849-A2F3-4893040C48FF}"/>
            </a:ext>
          </a:extLst>
        </xdr:cNvPr>
        <xdr:cNvCxnSpPr/>
      </xdr:nvCxnSpPr>
      <xdr:spPr>
        <a:xfrm flipV="1">
          <a:off x="8750300" y="10982437"/>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131962</xdr:rowOff>
    </xdr:from>
    <xdr:to>
      <xdr:col>41</xdr:col>
      <xdr:colOff>101600</xdr:colOff>
      <xdr:row>64</xdr:row>
      <xdr:rowOff>62112</xdr:rowOff>
    </xdr:to>
    <xdr:sp macro="" textlink="">
      <xdr:nvSpPr>
        <xdr:cNvPr id="253" name="楕円 252">
          <a:extLst>
            <a:ext uri="{FF2B5EF4-FFF2-40B4-BE49-F238E27FC236}">
              <a16:creationId xmlns:a16="http://schemas.microsoft.com/office/drawing/2014/main" id="{6A82793B-00D4-4212-8831-7200A410DC9E}"/>
            </a:ext>
          </a:extLst>
        </xdr:cNvPr>
        <xdr:cNvSpPr/>
      </xdr:nvSpPr>
      <xdr:spPr>
        <a:xfrm>
          <a:off x="7810500" y="109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10212</xdr:rowOff>
    </xdr:from>
    <xdr:to>
      <xdr:col>45</xdr:col>
      <xdr:colOff>177800</xdr:colOff>
      <xdr:row>64</xdr:row>
      <xdr:rowOff>11312</xdr:rowOff>
    </xdr:to>
    <xdr:cxnSp macro="">
      <xdr:nvCxnSpPr>
        <xdr:cNvPr id="254" name="直線コネクタ 253">
          <a:extLst>
            <a:ext uri="{FF2B5EF4-FFF2-40B4-BE49-F238E27FC236}">
              <a16:creationId xmlns:a16="http://schemas.microsoft.com/office/drawing/2014/main" id="{3DACBE6B-14D9-4351-9606-86B8BA9A1ED2}"/>
            </a:ext>
          </a:extLst>
        </xdr:cNvPr>
        <xdr:cNvCxnSpPr/>
      </xdr:nvCxnSpPr>
      <xdr:spPr>
        <a:xfrm flipV="1">
          <a:off x="7861300" y="10983012"/>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132926</xdr:rowOff>
    </xdr:from>
    <xdr:to>
      <xdr:col>36</xdr:col>
      <xdr:colOff>165100</xdr:colOff>
      <xdr:row>64</xdr:row>
      <xdr:rowOff>63076</xdr:rowOff>
    </xdr:to>
    <xdr:sp macro="" textlink="">
      <xdr:nvSpPr>
        <xdr:cNvPr id="255" name="楕円 254">
          <a:extLst>
            <a:ext uri="{FF2B5EF4-FFF2-40B4-BE49-F238E27FC236}">
              <a16:creationId xmlns:a16="http://schemas.microsoft.com/office/drawing/2014/main" id="{C15E3714-C39C-432F-A7BE-13D9F8DC20AE}"/>
            </a:ext>
          </a:extLst>
        </xdr:cNvPr>
        <xdr:cNvSpPr/>
      </xdr:nvSpPr>
      <xdr:spPr>
        <a:xfrm>
          <a:off x="6921500" y="109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11312</xdr:rowOff>
    </xdr:from>
    <xdr:to>
      <xdr:col>41</xdr:col>
      <xdr:colOff>50800</xdr:colOff>
      <xdr:row>64</xdr:row>
      <xdr:rowOff>12276</xdr:rowOff>
    </xdr:to>
    <xdr:cxnSp macro="">
      <xdr:nvCxnSpPr>
        <xdr:cNvPr id="256" name="直線コネクタ 255">
          <a:extLst>
            <a:ext uri="{FF2B5EF4-FFF2-40B4-BE49-F238E27FC236}">
              <a16:creationId xmlns:a16="http://schemas.microsoft.com/office/drawing/2014/main" id="{A8144565-8305-4113-B06D-43B7BD80AD50}"/>
            </a:ext>
          </a:extLst>
        </xdr:cNvPr>
        <xdr:cNvCxnSpPr/>
      </xdr:nvCxnSpPr>
      <xdr:spPr>
        <a:xfrm flipV="1">
          <a:off x="6972300" y="10984112"/>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1FE4D9B9-1024-4E51-BFBE-872CD993009F}"/>
            </a:ext>
          </a:extLst>
        </xdr:cNvPr>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37334F46-3296-48D4-A80C-8CFD0CB1B75B}"/>
            </a:ext>
          </a:extLst>
        </xdr:cNvPr>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14EDB11C-9FB9-482E-9158-7977DFE857F2}"/>
            </a:ext>
          </a:extLst>
        </xdr:cNvPr>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363AABFF-B389-4E3D-A97D-10CCD1AF8E68}"/>
            </a:ext>
          </a:extLst>
        </xdr:cNvPr>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51564</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C36E0D43-0B11-4EAE-BC20-C22AFCE7F6F6}"/>
            </a:ext>
          </a:extLst>
        </xdr:cNvPr>
        <xdr:cNvSpPr txBox="1"/>
      </xdr:nvSpPr>
      <xdr:spPr>
        <a:xfrm>
          <a:off x="9359411" y="1102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52139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66F37A7D-2209-4A0B-ACF7-29AFA5C52E6D}"/>
            </a:ext>
          </a:extLst>
        </xdr:cNvPr>
        <xdr:cNvSpPr txBox="1"/>
      </xdr:nvSpPr>
      <xdr:spPr>
        <a:xfrm>
          <a:off x="8483111" y="110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53239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5A72E8CF-C1EB-484A-85D7-3FBF6A66299F}"/>
            </a:ext>
          </a:extLst>
        </xdr:cNvPr>
        <xdr:cNvSpPr txBox="1"/>
      </xdr:nvSpPr>
      <xdr:spPr>
        <a:xfrm>
          <a:off x="7594111" y="110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54203</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59442238-D7E8-48F5-8552-0DD2F8129BF7}"/>
            </a:ext>
          </a:extLst>
        </xdr:cNvPr>
        <xdr:cNvSpPr txBox="1"/>
      </xdr:nvSpPr>
      <xdr:spPr>
        <a:xfrm>
          <a:off x="6705111" y="110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E29D8BA-29DD-4DBA-A581-A1413A1219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BE875D1-D49E-4B8E-9943-D56FD01792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88967AE-DF2E-4757-A377-51F9E754A9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ABA9273-EE10-48EC-B20D-20B6C3D5DF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BE468E3-47BE-4068-BA09-0DE70CEF42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9F06A8F-595E-4FC9-8BDF-1FACC15E04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8C60CA2-3B13-4294-BA09-4667B6CFFD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523610D-DE79-4FAF-8D9C-20AA53B436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4AA4246-F119-40EC-8BF5-6E9DB15E05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F1984EB-13BD-49E8-ACF9-632E2C830C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8924A63-281A-468C-93A5-39727D000C8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AEF296EE-B8FD-441C-B8BE-2AF9BF145E5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37D1293-2EE7-48FB-B55A-7E210706A8A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6A2610FD-DA4F-4258-9A87-D81569A9A0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477209B4-33E7-472B-BA1C-38355FB2BD4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01BC7EC-9712-4888-8C2C-E026FB1529E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4F4BCDA-CC99-41E7-B2DF-C0086783E0F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41F0AA0-EC17-4D2F-BFA7-C147B3CC1F8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9F800FB-B190-4628-9BD5-4DBD2FEC251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76934C20-0F40-4521-946A-5118EB691A5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1DA62A59-47CE-452E-9CE3-3DB36F57ED8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600844D-EF01-42B5-BA60-9823354C60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5A01AD51-487B-4F83-9B00-4CA80472A0C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6110439-D781-4942-BBB8-578B134C83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AE36EE5B-56CD-4DAF-A4EC-4ABEAD7252BA}"/>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2C726A00-1D0F-4121-A181-DB173541538E}"/>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DD2BFB88-9447-4FD0-8B67-38004A174BAD}"/>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27D5E6C9-1660-45D7-ADA1-96D02F6FE031}"/>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F13FAB93-1D81-42B4-8377-D5030F7962F9}"/>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B0B7A4F-5F43-46BF-B133-2824F3ECAFD0}"/>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F21F4D86-BE7D-4265-85B6-96106F8B2E13}"/>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39859585-E058-4EF8-9F32-CE8332628808}"/>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2AF62F42-961F-4918-9EBC-86ADE01F055A}"/>
            </a:ext>
          </a:extLst>
        </xdr:cNvPr>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FC80C982-7442-4F47-A48E-D47B7116BEE8}"/>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C7BF791F-DA1D-4CF6-861D-A79AF2155270}"/>
            </a:ext>
          </a:extLst>
        </xdr:cNvPr>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CD8ECC1-71EF-44F2-BE2E-6815313C33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562038B-1E15-4401-AD49-DEE7259F22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C5B304C-B5E2-4464-8291-A3DBCE9EC79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EDA9870-F662-4099-9473-7950119279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294BA9E-B447-4196-BDCA-E09F206851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305" name="楕円 304">
          <a:extLst>
            <a:ext uri="{FF2B5EF4-FFF2-40B4-BE49-F238E27FC236}">
              <a16:creationId xmlns:a16="http://schemas.microsoft.com/office/drawing/2014/main" id="{983892FD-1B8E-4D82-AB93-AD53AF79529E}"/>
            </a:ext>
          </a:extLst>
        </xdr:cNvPr>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AF235ED0-3924-46ED-ADFC-11660BADB0D9}"/>
            </a:ext>
          </a:extLst>
        </xdr:cNvPr>
        <xdr:cNvSpPr txBox="1"/>
      </xdr:nvSpPr>
      <xdr:spPr>
        <a:xfrm>
          <a:off x="4673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307" name="楕円 306">
          <a:extLst>
            <a:ext uri="{FF2B5EF4-FFF2-40B4-BE49-F238E27FC236}">
              <a16:creationId xmlns:a16="http://schemas.microsoft.com/office/drawing/2014/main" id="{34812DF4-211A-49CA-80FA-9B4152A8A896}"/>
            </a:ext>
          </a:extLst>
        </xdr:cNvPr>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82</xdr:row>
      <xdr:rowOff>167639</xdr:rowOff>
    </xdr:to>
    <xdr:cxnSp macro="">
      <xdr:nvCxnSpPr>
        <xdr:cNvPr id="308" name="直線コネクタ 307">
          <a:extLst>
            <a:ext uri="{FF2B5EF4-FFF2-40B4-BE49-F238E27FC236}">
              <a16:creationId xmlns:a16="http://schemas.microsoft.com/office/drawing/2014/main" id="{F383B1D8-4484-4EC0-B0AB-3D343C290ED8}"/>
            </a:ext>
          </a:extLst>
        </xdr:cNvPr>
        <xdr:cNvCxnSpPr/>
      </xdr:nvCxnSpPr>
      <xdr:spPr>
        <a:xfrm>
          <a:off x="3797300" y="141941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9" name="楕円 308">
          <a:extLst>
            <a:ext uri="{FF2B5EF4-FFF2-40B4-BE49-F238E27FC236}">
              <a16:creationId xmlns:a16="http://schemas.microsoft.com/office/drawing/2014/main" id="{EBA778F2-F133-46EA-95C7-C47DF79A8FAD}"/>
            </a:ext>
          </a:extLst>
        </xdr:cNvPr>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135255</xdr:rowOff>
    </xdr:to>
    <xdr:cxnSp macro="">
      <xdr:nvCxnSpPr>
        <xdr:cNvPr id="310" name="直線コネクタ 309">
          <a:extLst>
            <a:ext uri="{FF2B5EF4-FFF2-40B4-BE49-F238E27FC236}">
              <a16:creationId xmlns:a16="http://schemas.microsoft.com/office/drawing/2014/main" id="{B94AD785-ABA1-40BD-8DA1-397B9965F89C}"/>
            </a:ext>
          </a:extLst>
        </xdr:cNvPr>
        <xdr:cNvCxnSpPr/>
      </xdr:nvCxnSpPr>
      <xdr:spPr>
        <a:xfrm>
          <a:off x="2908300" y="1415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1" name="楕円 310">
          <a:extLst>
            <a:ext uri="{FF2B5EF4-FFF2-40B4-BE49-F238E27FC236}">
              <a16:creationId xmlns:a16="http://schemas.microsoft.com/office/drawing/2014/main" id="{59D502EC-99FD-4899-B4E1-08DBA3CCCB6C}"/>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95250</xdr:rowOff>
    </xdr:to>
    <xdr:cxnSp macro="">
      <xdr:nvCxnSpPr>
        <xdr:cNvPr id="312" name="直線コネクタ 311">
          <a:extLst>
            <a:ext uri="{FF2B5EF4-FFF2-40B4-BE49-F238E27FC236}">
              <a16:creationId xmlns:a16="http://schemas.microsoft.com/office/drawing/2014/main" id="{108B83AD-2C45-460E-9B93-9FE16BE50485}"/>
            </a:ext>
          </a:extLst>
        </xdr:cNvPr>
        <xdr:cNvCxnSpPr/>
      </xdr:nvCxnSpPr>
      <xdr:spPr>
        <a:xfrm>
          <a:off x="2019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636</xdr:rowOff>
    </xdr:from>
    <xdr:to>
      <xdr:col>6</xdr:col>
      <xdr:colOff>38100</xdr:colOff>
      <xdr:row>82</xdr:row>
      <xdr:rowOff>102236</xdr:rowOff>
    </xdr:to>
    <xdr:sp macro="" textlink="">
      <xdr:nvSpPr>
        <xdr:cNvPr id="313" name="楕円 312">
          <a:extLst>
            <a:ext uri="{FF2B5EF4-FFF2-40B4-BE49-F238E27FC236}">
              <a16:creationId xmlns:a16="http://schemas.microsoft.com/office/drawing/2014/main" id="{41F94883-284B-4F40-B477-333DEBD35699}"/>
            </a:ext>
          </a:extLst>
        </xdr:cNvPr>
        <xdr:cNvSpPr/>
      </xdr:nvSpPr>
      <xdr:spPr>
        <a:xfrm>
          <a:off x="1079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51436</xdr:rowOff>
    </xdr:from>
    <xdr:to>
      <xdr:col>10</xdr:col>
      <xdr:colOff>114300</xdr:colOff>
      <xdr:row>82</xdr:row>
      <xdr:rowOff>72389</xdr:rowOff>
    </xdr:to>
    <xdr:cxnSp macro="">
      <xdr:nvCxnSpPr>
        <xdr:cNvPr id="314" name="直線コネクタ 313">
          <a:extLst>
            <a:ext uri="{FF2B5EF4-FFF2-40B4-BE49-F238E27FC236}">
              <a16:creationId xmlns:a16="http://schemas.microsoft.com/office/drawing/2014/main" id="{B61FC52E-8058-4998-984C-35F2DF5D6F0D}"/>
            </a:ext>
          </a:extLst>
        </xdr:cNvPr>
        <xdr:cNvCxnSpPr/>
      </xdr:nvCxnSpPr>
      <xdr:spPr>
        <a:xfrm>
          <a:off x="1130300" y="141103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a:extLst>
            <a:ext uri="{FF2B5EF4-FFF2-40B4-BE49-F238E27FC236}">
              <a16:creationId xmlns:a16="http://schemas.microsoft.com/office/drawing/2014/main" id="{2350F057-2092-4B54-AE06-1774308EE2DB}"/>
            </a:ext>
          </a:extLst>
        </xdr:cNvPr>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a:extLst>
            <a:ext uri="{FF2B5EF4-FFF2-40B4-BE49-F238E27FC236}">
              <a16:creationId xmlns:a16="http://schemas.microsoft.com/office/drawing/2014/main" id="{885186A0-2A0E-4832-8843-0284E73B2A0E}"/>
            </a:ext>
          </a:extLst>
        </xdr:cNvPr>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a:extLst>
            <a:ext uri="{FF2B5EF4-FFF2-40B4-BE49-F238E27FC236}">
              <a16:creationId xmlns:a16="http://schemas.microsoft.com/office/drawing/2014/main" id="{DC177DC8-A851-4A09-BE87-CA37A2684ADA}"/>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a:extLst>
            <a:ext uri="{FF2B5EF4-FFF2-40B4-BE49-F238E27FC236}">
              <a16:creationId xmlns:a16="http://schemas.microsoft.com/office/drawing/2014/main" id="{6054ABC0-A6D7-4122-AFF6-DB175FFC921D}"/>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31132</xdr:rowOff>
    </xdr:from>
    <xdr:ext cx="405111" cy="259045"/>
    <xdr:sp macro="" textlink="">
      <xdr:nvSpPr>
        <xdr:cNvPr id="319" name="n_1mainValue【公営住宅】&#10;有形固定資産減価償却率">
          <a:extLst>
            <a:ext uri="{FF2B5EF4-FFF2-40B4-BE49-F238E27FC236}">
              <a16:creationId xmlns:a16="http://schemas.microsoft.com/office/drawing/2014/main" id="{79F14B5A-A242-4F70-B582-63B7DEF76AB3}"/>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20" name="n_2mainValue【公営住宅】&#10;有形固定資産減価償却率">
          <a:extLst>
            <a:ext uri="{FF2B5EF4-FFF2-40B4-BE49-F238E27FC236}">
              <a16:creationId xmlns:a16="http://schemas.microsoft.com/office/drawing/2014/main" id="{D1ABFB5F-528A-43C7-A0D7-A9F621DADC63}"/>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1" name="n_3mainValue【公営住宅】&#10;有形固定資産減価償却率">
          <a:extLst>
            <a:ext uri="{FF2B5EF4-FFF2-40B4-BE49-F238E27FC236}">
              <a16:creationId xmlns:a16="http://schemas.microsoft.com/office/drawing/2014/main" id="{1DD82BED-4472-4DFE-8A45-D9443950F4A6}"/>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118763</xdr:rowOff>
    </xdr:from>
    <xdr:ext cx="405111" cy="259045"/>
    <xdr:sp macro="" textlink="">
      <xdr:nvSpPr>
        <xdr:cNvPr id="322" name="n_4mainValue【公営住宅】&#10;有形固定資産減価償却率">
          <a:extLst>
            <a:ext uri="{FF2B5EF4-FFF2-40B4-BE49-F238E27FC236}">
              <a16:creationId xmlns:a16="http://schemas.microsoft.com/office/drawing/2014/main" id="{BA349560-EC69-4549-9BE9-A8CFB66C3048}"/>
            </a:ext>
          </a:extLst>
        </xdr:cNvPr>
        <xdr:cNvSpPr txBox="1"/>
      </xdr:nvSpPr>
      <xdr:spPr>
        <a:xfrm>
          <a:off x="927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518C91F-F8AD-47B0-857D-BAD77D7A7A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ED3D8FE-7123-4D3D-ACF6-D3A4B336B7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91E9D05-E7FE-4B16-80E1-5513689245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125E103C-DFB2-4EB2-80B9-79B7F2F7E3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0A7CA3D-3E81-4469-84B2-11C2215CB7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EA0F2BF-A08A-4C3E-A3BB-98144D4237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9331AC9-F3FB-40DA-95FA-AD1D37A82F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296842C-FE55-4DF7-9381-ED3CFCD4153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3A01B9A-F7D2-4946-AD07-B748ACD7358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BB2A213-8A81-4F1F-A328-492EC23054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61162649-9B63-4F76-8F97-9AADD7D7C2C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273610D3-6652-469E-8DA8-0C6012BE922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307CB427-B1BA-43F9-9BA4-FCF55867F64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890A7DFF-8E4E-43E7-BCF0-6C4C51C3E37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B0FD05ED-E252-4396-94F7-74C4994804E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40D1A45C-0A16-4D6B-8B0F-C42E8C11EB9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29401F5F-EA51-4EBC-BF1A-DD352B3AB45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98BF6121-594C-4C78-B33B-96E6C517E9C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310996AA-F9A0-4FB1-AD7D-9846B5CD6B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8736D1CC-CFE5-4B6D-BE0D-968924D705F5}"/>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9CD5B3CE-3D2C-4F6E-BC0B-BCAE4B2F4C2B}"/>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4E310E8A-1139-4285-8955-EFB981F08559}"/>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E366F4B8-4D16-4CB6-8248-367A5776AE0C}"/>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1D6F1D50-496A-4475-83ED-DAFB9726BEE9}"/>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3D5F94C0-CDEB-49E4-85D5-E6A671535375}"/>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1E4958BF-6F74-4EAA-AA19-696DB70CE1D6}"/>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975458B8-FC53-42F9-BF93-7EC04184B9B9}"/>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547FFBD7-093B-43AB-A3DD-72148A40896B}"/>
            </a:ext>
          </a:extLst>
        </xdr:cNvPr>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9A414D4F-C232-46C1-B52A-428072697879}"/>
            </a:ext>
          </a:extLst>
        </xdr:cNvPr>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0E858BBE-FA3F-4354-A0FE-7F3C90C7686C}"/>
            </a:ext>
          </a:extLst>
        </xdr:cNvPr>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ADD6D6C-665C-46B5-BB46-A618568570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2678DE2-3171-4CAE-A16E-31986CB6961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477B1E0-672E-474A-8652-A7ACB2AB7B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6B34187-97EF-4DB4-9C7B-A2357C21C8F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0B737A3-276A-4593-A54C-2FA05CC353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13018</xdr:rowOff>
    </xdr:from>
    <xdr:to>
      <xdr:col>55</xdr:col>
      <xdr:colOff>50800</xdr:colOff>
      <xdr:row>85</xdr:row>
      <xdr:rowOff>114618</xdr:rowOff>
    </xdr:to>
    <xdr:sp macro="" textlink="">
      <xdr:nvSpPr>
        <xdr:cNvPr id="358" name="楕円 357">
          <a:extLst>
            <a:ext uri="{FF2B5EF4-FFF2-40B4-BE49-F238E27FC236}">
              <a16:creationId xmlns:a16="http://schemas.microsoft.com/office/drawing/2014/main" id="{054FDC84-A5C1-4519-B480-14E232180287}"/>
            </a:ext>
          </a:extLst>
        </xdr:cNvPr>
        <xdr:cNvSpPr/>
      </xdr:nvSpPr>
      <xdr:spPr>
        <a:xfrm>
          <a:off x="104267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99395</xdr:rowOff>
    </xdr:from>
    <xdr:ext cx="469744" cy="259045"/>
    <xdr:sp macro="" textlink="">
      <xdr:nvSpPr>
        <xdr:cNvPr id="359" name="【公営住宅】&#10;一人当たり面積該当値テキスト">
          <a:extLst>
            <a:ext uri="{FF2B5EF4-FFF2-40B4-BE49-F238E27FC236}">
              <a16:creationId xmlns:a16="http://schemas.microsoft.com/office/drawing/2014/main" id="{2F99A553-6CE8-47C3-A383-96D6EF1616D4}"/>
            </a:ext>
          </a:extLst>
        </xdr:cNvPr>
        <xdr:cNvSpPr txBox="1"/>
      </xdr:nvSpPr>
      <xdr:spPr>
        <a:xfrm>
          <a:off x="10515600" y="1450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xdr:rowOff>
    </xdr:from>
    <xdr:to>
      <xdr:col>50</xdr:col>
      <xdr:colOff>165100</xdr:colOff>
      <xdr:row>85</xdr:row>
      <xdr:rowOff>115760</xdr:rowOff>
    </xdr:to>
    <xdr:sp macro="" textlink="">
      <xdr:nvSpPr>
        <xdr:cNvPr id="360" name="楕円 359">
          <a:extLst>
            <a:ext uri="{FF2B5EF4-FFF2-40B4-BE49-F238E27FC236}">
              <a16:creationId xmlns:a16="http://schemas.microsoft.com/office/drawing/2014/main" id="{D5661BF9-5C38-4780-B2B5-352FB1A8E5E2}"/>
            </a:ext>
          </a:extLst>
        </xdr:cNvPr>
        <xdr:cNvSpPr/>
      </xdr:nvSpPr>
      <xdr:spPr>
        <a:xfrm>
          <a:off x="9588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63818</xdr:rowOff>
    </xdr:from>
    <xdr:to>
      <xdr:col>55</xdr:col>
      <xdr:colOff>0</xdr:colOff>
      <xdr:row>85</xdr:row>
      <xdr:rowOff>64960</xdr:rowOff>
    </xdr:to>
    <xdr:cxnSp macro="">
      <xdr:nvCxnSpPr>
        <xdr:cNvPr id="361" name="直線コネクタ 360">
          <a:extLst>
            <a:ext uri="{FF2B5EF4-FFF2-40B4-BE49-F238E27FC236}">
              <a16:creationId xmlns:a16="http://schemas.microsoft.com/office/drawing/2014/main" id="{9D45F808-2D4A-43C6-8031-B9212C3A19E0}"/>
            </a:ext>
          </a:extLst>
        </xdr:cNvPr>
        <xdr:cNvCxnSpPr/>
      </xdr:nvCxnSpPr>
      <xdr:spPr>
        <a:xfrm flipV="1">
          <a:off x="9639300" y="1463706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13018</xdr:rowOff>
    </xdr:from>
    <xdr:to>
      <xdr:col>46</xdr:col>
      <xdr:colOff>38100</xdr:colOff>
      <xdr:row>85</xdr:row>
      <xdr:rowOff>114618</xdr:rowOff>
    </xdr:to>
    <xdr:sp macro="" textlink="">
      <xdr:nvSpPr>
        <xdr:cNvPr id="362" name="楕円 361">
          <a:extLst>
            <a:ext uri="{FF2B5EF4-FFF2-40B4-BE49-F238E27FC236}">
              <a16:creationId xmlns:a16="http://schemas.microsoft.com/office/drawing/2014/main" id="{58B06812-F708-4F1A-8405-AC831AE3E6C9}"/>
            </a:ext>
          </a:extLst>
        </xdr:cNvPr>
        <xdr:cNvSpPr/>
      </xdr:nvSpPr>
      <xdr:spPr>
        <a:xfrm>
          <a:off x="86995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63818</xdr:rowOff>
    </xdr:from>
    <xdr:to>
      <xdr:col>50</xdr:col>
      <xdr:colOff>114300</xdr:colOff>
      <xdr:row>85</xdr:row>
      <xdr:rowOff>64960</xdr:rowOff>
    </xdr:to>
    <xdr:cxnSp macro="">
      <xdr:nvCxnSpPr>
        <xdr:cNvPr id="363" name="直線コネクタ 362">
          <a:extLst>
            <a:ext uri="{FF2B5EF4-FFF2-40B4-BE49-F238E27FC236}">
              <a16:creationId xmlns:a16="http://schemas.microsoft.com/office/drawing/2014/main" id="{D54614C3-8B26-437F-8999-CB07F2B489E2}"/>
            </a:ext>
          </a:extLst>
        </xdr:cNvPr>
        <xdr:cNvCxnSpPr/>
      </xdr:nvCxnSpPr>
      <xdr:spPr>
        <a:xfrm>
          <a:off x="8750300" y="1463706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xdr:rowOff>
    </xdr:from>
    <xdr:to>
      <xdr:col>41</xdr:col>
      <xdr:colOff>101600</xdr:colOff>
      <xdr:row>85</xdr:row>
      <xdr:rowOff>115188</xdr:rowOff>
    </xdr:to>
    <xdr:sp macro="" textlink="">
      <xdr:nvSpPr>
        <xdr:cNvPr id="364" name="楕円 363">
          <a:extLst>
            <a:ext uri="{FF2B5EF4-FFF2-40B4-BE49-F238E27FC236}">
              <a16:creationId xmlns:a16="http://schemas.microsoft.com/office/drawing/2014/main" id="{7E630525-1C60-4A48-9A72-A1FBCA3F9B2D}"/>
            </a:ext>
          </a:extLst>
        </xdr:cNvPr>
        <xdr:cNvSpPr/>
      </xdr:nvSpPr>
      <xdr:spPr>
        <a:xfrm>
          <a:off x="7810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63818</xdr:rowOff>
    </xdr:from>
    <xdr:to>
      <xdr:col>45</xdr:col>
      <xdr:colOff>177800</xdr:colOff>
      <xdr:row>85</xdr:row>
      <xdr:rowOff>64388</xdr:rowOff>
    </xdr:to>
    <xdr:cxnSp macro="">
      <xdr:nvCxnSpPr>
        <xdr:cNvPr id="365" name="直線コネクタ 364">
          <a:extLst>
            <a:ext uri="{FF2B5EF4-FFF2-40B4-BE49-F238E27FC236}">
              <a16:creationId xmlns:a16="http://schemas.microsoft.com/office/drawing/2014/main" id="{2149EFD5-8DB2-44D2-BF02-A3A0FDDF69C5}"/>
            </a:ext>
          </a:extLst>
        </xdr:cNvPr>
        <xdr:cNvCxnSpPr/>
      </xdr:nvCxnSpPr>
      <xdr:spPr>
        <a:xfrm flipV="1">
          <a:off x="7861300" y="14637068"/>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xdr:rowOff>
    </xdr:from>
    <xdr:to>
      <xdr:col>36</xdr:col>
      <xdr:colOff>165100</xdr:colOff>
      <xdr:row>85</xdr:row>
      <xdr:rowOff>115188</xdr:rowOff>
    </xdr:to>
    <xdr:sp macro="" textlink="">
      <xdr:nvSpPr>
        <xdr:cNvPr id="366" name="楕円 365">
          <a:extLst>
            <a:ext uri="{FF2B5EF4-FFF2-40B4-BE49-F238E27FC236}">
              <a16:creationId xmlns:a16="http://schemas.microsoft.com/office/drawing/2014/main" id="{628077AE-C141-4C25-AFA4-1CC1DAB2C46A}"/>
            </a:ext>
          </a:extLst>
        </xdr:cNvPr>
        <xdr:cNvSpPr/>
      </xdr:nvSpPr>
      <xdr:spPr>
        <a:xfrm>
          <a:off x="6921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64388</xdr:rowOff>
    </xdr:from>
    <xdr:to>
      <xdr:col>41</xdr:col>
      <xdr:colOff>50800</xdr:colOff>
      <xdr:row>85</xdr:row>
      <xdr:rowOff>64388</xdr:rowOff>
    </xdr:to>
    <xdr:cxnSp macro="">
      <xdr:nvCxnSpPr>
        <xdr:cNvPr id="367" name="直線コネクタ 366">
          <a:extLst>
            <a:ext uri="{FF2B5EF4-FFF2-40B4-BE49-F238E27FC236}">
              <a16:creationId xmlns:a16="http://schemas.microsoft.com/office/drawing/2014/main" id="{28432964-A96D-482C-81DB-974F79FF54C9}"/>
            </a:ext>
          </a:extLst>
        </xdr:cNvPr>
        <xdr:cNvCxnSpPr/>
      </xdr:nvCxnSpPr>
      <xdr:spPr>
        <a:xfrm>
          <a:off x="6972300" y="1463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id="{B62EE5BD-57C5-4C97-9C9F-B75F9A6291AD}"/>
            </a:ext>
          </a:extLst>
        </xdr:cNvPr>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a:extLst>
            <a:ext uri="{FF2B5EF4-FFF2-40B4-BE49-F238E27FC236}">
              <a16:creationId xmlns:a16="http://schemas.microsoft.com/office/drawing/2014/main" id="{9D265568-CB10-43CD-B31C-A1BA1E0C1139}"/>
            </a:ext>
          </a:extLst>
        </xdr:cNvPr>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a:extLst>
            <a:ext uri="{FF2B5EF4-FFF2-40B4-BE49-F238E27FC236}">
              <a16:creationId xmlns:a16="http://schemas.microsoft.com/office/drawing/2014/main" id="{9E185D98-68F7-4221-A3F7-1998CFEE1494}"/>
            </a:ext>
          </a:extLst>
        </xdr:cNvPr>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a:extLst>
            <a:ext uri="{FF2B5EF4-FFF2-40B4-BE49-F238E27FC236}">
              <a16:creationId xmlns:a16="http://schemas.microsoft.com/office/drawing/2014/main" id="{79CB05D4-0A9B-4B09-9207-6B797BC14B17}"/>
            </a:ext>
          </a:extLst>
        </xdr:cNvPr>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106887</xdr:rowOff>
    </xdr:from>
    <xdr:ext cx="469744" cy="259045"/>
    <xdr:sp macro="" textlink="">
      <xdr:nvSpPr>
        <xdr:cNvPr id="372" name="n_1mainValue【公営住宅】&#10;一人当たり面積">
          <a:extLst>
            <a:ext uri="{FF2B5EF4-FFF2-40B4-BE49-F238E27FC236}">
              <a16:creationId xmlns:a16="http://schemas.microsoft.com/office/drawing/2014/main" id="{E19A44B7-C45C-4A61-945A-CE0D9E4BF042}"/>
            </a:ext>
          </a:extLst>
        </xdr:cNvPr>
        <xdr:cNvSpPr txBox="1"/>
      </xdr:nvSpPr>
      <xdr:spPr>
        <a:xfrm>
          <a:off x="93917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105745</xdr:rowOff>
    </xdr:from>
    <xdr:ext cx="469744" cy="259045"/>
    <xdr:sp macro="" textlink="">
      <xdr:nvSpPr>
        <xdr:cNvPr id="373" name="n_2mainValue【公営住宅】&#10;一人当たり面積">
          <a:extLst>
            <a:ext uri="{FF2B5EF4-FFF2-40B4-BE49-F238E27FC236}">
              <a16:creationId xmlns:a16="http://schemas.microsoft.com/office/drawing/2014/main" id="{0974E650-B612-42F5-8628-65279220D7C6}"/>
            </a:ext>
          </a:extLst>
        </xdr:cNvPr>
        <xdr:cNvSpPr txBox="1"/>
      </xdr:nvSpPr>
      <xdr:spPr>
        <a:xfrm>
          <a:off x="8515427" y="146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106315</xdr:rowOff>
    </xdr:from>
    <xdr:ext cx="469744" cy="259045"/>
    <xdr:sp macro="" textlink="">
      <xdr:nvSpPr>
        <xdr:cNvPr id="374" name="n_3mainValue【公営住宅】&#10;一人当たり面積">
          <a:extLst>
            <a:ext uri="{FF2B5EF4-FFF2-40B4-BE49-F238E27FC236}">
              <a16:creationId xmlns:a16="http://schemas.microsoft.com/office/drawing/2014/main" id="{75A22B1E-8E94-48FE-AD22-49061B53285B}"/>
            </a:ext>
          </a:extLst>
        </xdr:cNvPr>
        <xdr:cNvSpPr txBox="1"/>
      </xdr:nvSpPr>
      <xdr:spPr>
        <a:xfrm>
          <a:off x="7626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106315</xdr:rowOff>
    </xdr:from>
    <xdr:ext cx="469744" cy="259045"/>
    <xdr:sp macro="" textlink="">
      <xdr:nvSpPr>
        <xdr:cNvPr id="375" name="n_4mainValue【公営住宅】&#10;一人当たり面積">
          <a:extLst>
            <a:ext uri="{FF2B5EF4-FFF2-40B4-BE49-F238E27FC236}">
              <a16:creationId xmlns:a16="http://schemas.microsoft.com/office/drawing/2014/main" id="{828B71B1-AF13-4143-9AD9-EDC26F115B5B}"/>
            </a:ext>
          </a:extLst>
        </xdr:cNvPr>
        <xdr:cNvSpPr txBox="1"/>
      </xdr:nvSpPr>
      <xdr:spPr>
        <a:xfrm>
          <a:off x="6737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CB3BDB9A-4620-4EFA-96C5-F58806E2CC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A0EB6CBF-94E0-472B-A743-4B30E45A75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3C3186F1-92B5-4F17-B624-30CB0E23B9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31CEDC2E-58A8-44AE-9581-893DF69CF8D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92440B5F-C92C-44FB-9FFA-0C40377DE8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DF8443DF-EFD5-4404-AB62-0867F14AB2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5A6ADBF3-C01B-4D20-AE0D-D612C0D0FB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5746119A-21D4-4065-BC93-16E71BC14A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5AA4C191-378B-406A-8F91-B25F738923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633DFF5C-9123-44E8-9ED0-444E796983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1C06705A-D777-4FB2-8101-C240E4775D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92273AA-485C-4587-BB1D-4F0E4489D2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92FC2BDB-1502-4EF1-8F4B-67B0635772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CE9856F8-7530-4EC4-B657-9A68052662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23507582-F953-4979-BEA3-9DB0470425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73A7C44-C406-4EF6-9057-FEFC0323E3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253287BE-8FC5-465C-98A4-393B83D070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A909D7E2-B7BA-4403-AB61-C844350C39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1B3F155D-81DC-4BDC-9346-1C5DC5BBCC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5B13A0F6-3878-4631-AC54-8A784E095B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75CFFB3F-9064-48DF-822F-2004B094406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C55E4A0F-9862-4007-A665-47CDE5A059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64D01028-C75C-4B1C-AC91-91E321F19E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78FEEA43-D84C-4F84-8BBD-0A8DDE9EAC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E0D7096B-55AD-4316-BDB3-494DD417EE3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541DD27F-8F21-44D2-AC72-8D5E028A33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D5840244-4B0C-41B7-A92E-1B843EB6D02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7CDC855D-21CA-4768-9CD9-3358951EF5A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4BC5218C-06BB-44F8-8738-6CDA8C9FDC6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DB27FF94-DD74-419B-945F-2BE872417BB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C6F074F7-7B73-4B7D-A244-CB3FD087F83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7F620A4D-DB6C-4AB0-950F-D8FB7ADAA0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CD590E9F-852C-49E5-8529-92223CFC0E1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5BEDEC33-4434-4551-BC7E-495F1386DBD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D4A15F57-286F-4343-9FF1-ABDC9D1792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2B8D78D5-1D08-4852-991F-550D5F95262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9AB9F259-8658-4485-BC92-A03D4689F47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688CD52D-F675-423E-BF0F-A894F780CA6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F6E8FC83-7F6F-497F-AAB0-8B462AEC7BA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4F09076C-8184-40CB-B399-8B07218706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8EFCD75C-F36A-4213-B11F-30AA37A75892}"/>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C20EBE88-9051-49CE-BAB6-C0F8A9A745EC}"/>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F07C37B6-F269-4406-A58D-7BA48569414E}"/>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23957309-FBB2-4850-B157-D6D7379D17C4}"/>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D8880E6E-96E0-4E89-8734-BFF8F886EF19}"/>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974A3E47-D9E2-45CC-ACDD-421266B26CBC}"/>
            </a:ext>
          </a:extLst>
        </xdr:cNvPr>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E5DD9361-F87C-4453-BB96-F6618D88F07B}"/>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a:extLst>
            <a:ext uri="{FF2B5EF4-FFF2-40B4-BE49-F238E27FC236}">
              <a16:creationId xmlns:a16="http://schemas.microsoft.com/office/drawing/2014/main" id="{60D2E160-580F-410B-AFF8-3F25C4363B78}"/>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a:extLst>
            <a:ext uri="{FF2B5EF4-FFF2-40B4-BE49-F238E27FC236}">
              <a16:creationId xmlns:a16="http://schemas.microsoft.com/office/drawing/2014/main" id="{47624EB4-49AF-429D-9493-448FCA9D5830}"/>
            </a:ext>
          </a:extLst>
        </xdr:cNvPr>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a:extLst>
            <a:ext uri="{FF2B5EF4-FFF2-40B4-BE49-F238E27FC236}">
              <a16:creationId xmlns:a16="http://schemas.microsoft.com/office/drawing/2014/main" id="{CA9E72D6-EA86-4527-BEEE-0F1650B2781B}"/>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a:extLst>
            <a:ext uri="{FF2B5EF4-FFF2-40B4-BE49-F238E27FC236}">
              <a16:creationId xmlns:a16="http://schemas.microsoft.com/office/drawing/2014/main" id="{D4659EA6-A4E1-43DE-A569-C7F63ECFB9FC}"/>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8B6BFD6-2E6A-4679-B3B1-2990BE047A6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780A479-4FD2-4738-B802-CAC72603FE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AF1A81C-8DE4-4996-AC3A-D117A948A10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A6669A1-B89F-4955-8996-86BA6CC42D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3089FB4-E5AA-49E6-9C1D-8FC076534A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32" name="楕円 431">
          <a:extLst>
            <a:ext uri="{FF2B5EF4-FFF2-40B4-BE49-F238E27FC236}">
              <a16:creationId xmlns:a16="http://schemas.microsoft.com/office/drawing/2014/main" id="{1A768889-9A6F-4388-9538-694A6574888E}"/>
            </a:ext>
          </a:extLst>
        </xdr:cNvPr>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95902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2367128F-924D-43B7-9A2B-428941E2EA6B}"/>
            </a:ext>
          </a:extLst>
        </xdr:cNvPr>
        <xdr:cNvSpPr txBox="1"/>
      </xdr:nvSpPr>
      <xdr:spPr>
        <a:xfrm>
          <a:off x="16357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434" name="楕円 433">
          <a:extLst>
            <a:ext uri="{FF2B5EF4-FFF2-40B4-BE49-F238E27FC236}">
              <a16:creationId xmlns:a16="http://schemas.microsoft.com/office/drawing/2014/main" id="{6E9A95F2-7FDC-4322-A6FB-53DA98D3DD0F}"/>
            </a:ext>
          </a:extLst>
        </xdr:cNvPr>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36</xdr:row>
      <xdr:rowOff>123825</xdr:rowOff>
    </xdr:to>
    <xdr:cxnSp macro="">
      <xdr:nvCxnSpPr>
        <xdr:cNvPr id="435" name="直線コネクタ 434">
          <a:extLst>
            <a:ext uri="{FF2B5EF4-FFF2-40B4-BE49-F238E27FC236}">
              <a16:creationId xmlns:a16="http://schemas.microsoft.com/office/drawing/2014/main" id="{7A1E254B-F45D-4071-9EB1-F08F9CD4D91D}"/>
            </a:ext>
          </a:extLst>
        </xdr:cNvPr>
        <xdr:cNvCxnSpPr/>
      </xdr:nvCxnSpPr>
      <xdr:spPr>
        <a:xfrm>
          <a:off x="15481300" y="62693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170180</xdr:rowOff>
    </xdr:from>
    <xdr:to>
      <xdr:col>76</xdr:col>
      <xdr:colOff>165100</xdr:colOff>
      <xdr:row>36</xdr:row>
      <xdr:rowOff>100330</xdr:rowOff>
    </xdr:to>
    <xdr:sp macro="" textlink="">
      <xdr:nvSpPr>
        <xdr:cNvPr id="436" name="楕円 435">
          <a:extLst>
            <a:ext uri="{FF2B5EF4-FFF2-40B4-BE49-F238E27FC236}">
              <a16:creationId xmlns:a16="http://schemas.microsoft.com/office/drawing/2014/main" id="{8E47800A-1517-4353-8877-19B90F382ABF}"/>
            </a:ext>
          </a:extLst>
        </xdr:cNvPr>
        <xdr:cNvSpPr/>
      </xdr:nvSpPr>
      <xdr:spPr>
        <a:xfrm>
          <a:off x="14541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49530</xdr:rowOff>
    </xdr:from>
    <xdr:to>
      <xdr:col>81</xdr:col>
      <xdr:colOff>50800</xdr:colOff>
      <xdr:row>36</xdr:row>
      <xdr:rowOff>97155</xdr:rowOff>
    </xdr:to>
    <xdr:cxnSp macro="">
      <xdr:nvCxnSpPr>
        <xdr:cNvPr id="437" name="直線コネクタ 436">
          <a:extLst>
            <a:ext uri="{FF2B5EF4-FFF2-40B4-BE49-F238E27FC236}">
              <a16:creationId xmlns:a16="http://schemas.microsoft.com/office/drawing/2014/main" id="{27DA526F-C1F9-47E6-B377-EC4263F5D165}"/>
            </a:ext>
          </a:extLst>
        </xdr:cNvPr>
        <xdr:cNvCxnSpPr/>
      </xdr:nvCxnSpPr>
      <xdr:spPr>
        <a:xfrm>
          <a:off x="14592300" y="6221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158750</xdr:rowOff>
    </xdr:from>
    <xdr:to>
      <xdr:col>72</xdr:col>
      <xdr:colOff>38100</xdr:colOff>
      <xdr:row>36</xdr:row>
      <xdr:rowOff>88900</xdr:rowOff>
    </xdr:to>
    <xdr:sp macro="" textlink="">
      <xdr:nvSpPr>
        <xdr:cNvPr id="438" name="楕円 437">
          <a:extLst>
            <a:ext uri="{FF2B5EF4-FFF2-40B4-BE49-F238E27FC236}">
              <a16:creationId xmlns:a16="http://schemas.microsoft.com/office/drawing/2014/main" id="{A9572E07-C030-4DCF-9020-FE6A00119599}"/>
            </a:ext>
          </a:extLst>
        </xdr:cNvPr>
        <xdr:cNvSpPr/>
      </xdr:nvSpPr>
      <xdr:spPr>
        <a:xfrm>
          <a:off x="13652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38100</xdr:rowOff>
    </xdr:from>
    <xdr:to>
      <xdr:col>76</xdr:col>
      <xdr:colOff>114300</xdr:colOff>
      <xdr:row>36</xdr:row>
      <xdr:rowOff>49530</xdr:rowOff>
    </xdr:to>
    <xdr:cxnSp macro="">
      <xdr:nvCxnSpPr>
        <xdr:cNvPr id="439" name="直線コネクタ 438">
          <a:extLst>
            <a:ext uri="{FF2B5EF4-FFF2-40B4-BE49-F238E27FC236}">
              <a16:creationId xmlns:a16="http://schemas.microsoft.com/office/drawing/2014/main" id="{4E3C1115-E916-490F-8CA1-E98BE939CE6D}"/>
            </a:ext>
          </a:extLst>
        </xdr:cNvPr>
        <xdr:cNvCxnSpPr/>
      </xdr:nvCxnSpPr>
      <xdr:spPr>
        <a:xfrm>
          <a:off x="13703300" y="6210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132080</xdr:rowOff>
    </xdr:from>
    <xdr:to>
      <xdr:col>67</xdr:col>
      <xdr:colOff>101600</xdr:colOff>
      <xdr:row>36</xdr:row>
      <xdr:rowOff>62230</xdr:rowOff>
    </xdr:to>
    <xdr:sp macro="" textlink="">
      <xdr:nvSpPr>
        <xdr:cNvPr id="440" name="楕円 439">
          <a:extLst>
            <a:ext uri="{FF2B5EF4-FFF2-40B4-BE49-F238E27FC236}">
              <a16:creationId xmlns:a16="http://schemas.microsoft.com/office/drawing/2014/main" id="{EC481AEB-1ADD-4E9F-A05A-5B906B768D14}"/>
            </a:ext>
          </a:extLst>
        </xdr:cNvPr>
        <xdr:cNvSpPr/>
      </xdr:nvSpPr>
      <xdr:spPr>
        <a:xfrm>
          <a:off x="12763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xdr:rowOff>
    </xdr:from>
    <xdr:to>
      <xdr:col>71</xdr:col>
      <xdr:colOff>177800</xdr:colOff>
      <xdr:row>36</xdr:row>
      <xdr:rowOff>38100</xdr:rowOff>
    </xdr:to>
    <xdr:cxnSp macro="">
      <xdr:nvCxnSpPr>
        <xdr:cNvPr id="441" name="直線コネクタ 440">
          <a:extLst>
            <a:ext uri="{FF2B5EF4-FFF2-40B4-BE49-F238E27FC236}">
              <a16:creationId xmlns:a16="http://schemas.microsoft.com/office/drawing/2014/main" id="{7DE18A03-0220-481D-97AF-5AE738504EBC}"/>
            </a:ext>
          </a:extLst>
        </xdr:cNvPr>
        <xdr:cNvCxnSpPr/>
      </xdr:nvCxnSpPr>
      <xdr:spPr>
        <a:xfrm>
          <a:off x="12814300" y="6183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CE3602C5-2505-4F71-8679-809F23672773}"/>
            </a:ext>
          </a:extLst>
        </xdr:cNvPr>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145E0A35-E748-4141-9E99-ED37195964F8}"/>
            </a:ext>
          </a:extLst>
        </xdr:cNvPr>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AF8AC4AD-6E29-4FEE-B43D-B327E924DA08}"/>
            </a:ext>
          </a:extLst>
        </xdr:cNvPr>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3EADA24E-0F9E-4A2A-90CA-9B17461B28B7}"/>
            </a:ext>
          </a:extLst>
        </xdr:cNvPr>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7339EEBC-59DF-4196-95AA-13C97A2A04F3}"/>
            </a:ext>
          </a:extLst>
        </xdr:cNvPr>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116857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7A8A92C0-2D7E-4A49-ABBE-B806EC6DC8D8}"/>
            </a:ext>
          </a:extLst>
        </xdr:cNvPr>
        <xdr:cNvSpPr txBox="1"/>
      </xdr:nvSpPr>
      <xdr:spPr>
        <a:xfrm>
          <a:off x="14389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105427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6BEFCE9-5C1D-43DE-BBCF-A2A674B92586}"/>
            </a:ext>
          </a:extLst>
        </xdr:cNvPr>
        <xdr:cNvSpPr txBox="1"/>
      </xdr:nvSpPr>
      <xdr:spPr>
        <a:xfrm>
          <a:off x="13500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78757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71AEB145-B764-4753-8C66-1B4543D0BAC8}"/>
            </a:ext>
          </a:extLst>
        </xdr:cNvPr>
        <xdr:cNvSpPr txBox="1"/>
      </xdr:nvSpPr>
      <xdr:spPr>
        <a:xfrm>
          <a:off x="12611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43B2415F-C559-493F-9C7B-0D565F31BE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1F8C5FC4-4174-4A94-92A1-AAA0FA3540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DC1EBECC-8634-4FB3-BEBB-ED341F967D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78AC9329-8CDC-44A4-BC6B-1FAA47713A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74795F1-3D84-4B5D-9FDA-3283B9E314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C359F2B1-3C67-490A-9F9A-96118EADAD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FB3D5845-90EA-49B4-AE99-16E63C020E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741078C2-BC5C-4A55-A2FC-6C1A5EBBE1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4F9A2179-AAF7-4CE6-B940-19CB0090F1C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65B29B96-64D9-4A97-BFAC-9A5AB107F2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DDE5F33E-3139-4304-A209-8600E499286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E5F64FE0-4FD9-4FD8-93F7-244C237D22E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DEECA0BC-D742-46E7-BE7C-94990477A12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BAA874BF-65F5-4DB6-9D8E-73D51A59E05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3064CC9B-8DE2-48E1-929F-411F9BA1BA1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E39E6271-0680-4A5B-83A4-7B4F4A14116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D4587A4A-3AD4-4BA9-9325-4072A245F26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D1B140A9-BDC9-4DB5-A18B-2927590B0FF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9D738146-969C-407A-A736-E34FAEE34D5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ECB4A07B-F95B-416E-8FD9-673C72EAE723}"/>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A730569-16BC-462D-A1AD-81B23CA78F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E7D75B7A-808B-4789-BB1F-5746E511843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341E26AE-6E5F-4EBC-8181-B491F8AE06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BF06E618-0167-47E1-83F2-0CFB07412246}"/>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5E7DB8F2-9CBC-43C3-98B4-FDA4196B573B}"/>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25F077D4-1233-40FF-AA38-E4DF6D884FCB}"/>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4D3FD354-5D99-4BF6-A651-FE5B94ED1891}"/>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E5AC2B79-27C2-4C0D-B74F-6F1503BEE1BA}"/>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93510E46-293C-4AFD-AEDB-5720F0E98A51}"/>
            </a:ext>
          </a:extLst>
        </xdr:cNvPr>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F6B929C1-8DD8-4EF9-ADE9-44387BA0A9A0}"/>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a:extLst>
            <a:ext uri="{FF2B5EF4-FFF2-40B4-BE49-F238E27FC236}">
              <a16:creationId xmlns:a16="http://schemas.microsoft.com/office/drawing/2014/main" id="{D73C1813-2FC3-483F-91C2-CAB2A2E1623C}"/>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a:extLst>
            <a:ext uri="{FF2B5EF4-FFF2-40B4-BE49-F238E27FC236}">
              <a16:creationId xmlns:a16="http://schemas.microsoft.com/office/drawing/2014/main" id="{7C61C0E5-739C-4002-8C1B-25FEB6F2409F}"/>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a:extLst>
            <a:ext uri="{FF2B5EF4-FFF2-40B4-BE49-F238E27FC236}">
              <a16:creationId xmlns:a16="http://schemas.microsoft.com/office/drawing/2014/main" id="{584220D0-DC65-450F-8968-87314F91059E}"/>
            </a:ext>
          </a:extLst>
        </xdr:cNvPr>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a:extLst>
            <a:ext uri="{FF2B5EF4-FFF2-40B4-BE49-F238E27FC236}">
              <a16:creationId xmlns:a16="http://schemas.microsoft.com/office/drawing/2014/main" id="{57FFC0EA-EFD0-43D0-9DA6-FCE5B93FF015}"/>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E8F205B-F9F3-4070-BBAC-F111AE3478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41E0EFD-FE33-42C5-BF0C-69103A9A4B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0477033-2B1C-4ED6-A694-1EC3D57726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F6176DD-4915-4681-BE36-905DB8B6D2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6E84686-A696-42C2-9F1B-76A9F22A23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17780</xdr:rowOff>
    </xdr:from>
    <xdr:to>
      <xdr:col>116</xdr:col>
      <xdr:colOff>114300</xdr:colOff>
      <xdr:row>36</xdr:row>
      <xdr:rowOff>119380</xdr:rowOff>
    </xdr:to>
    <xdr:sp macro="" textlink="">
      <xdr:nvSpPr>
        <xdr:cNvPr id="489" name="楕円 488">
          <a:extLst>
            <a:ext uri="{FF2B5EF4-FFF2-40B4-BE49-F238E27FC236}">
              <a16:creationId xmlns:a16="http://schemas.microsoft.com/office/drawing/2014/main" id="{AB6E7816-5C17-4B18-9247-ABF5FC723ACE}"/>
            </a:ext>
          </a:extLst>
        </xdr:cNvPr>
        <xdr:cNvSpPr/>
      </xdr:nvSpPr>
      <xdr:spPr>
        <a:xfrm>
          <a:off x="22110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40657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530FF099-D6DF-4FB5-950E-5AE6ECE9BDBD}"/>
            </a:ext>
          </a:extLst>
        </xdr:cNvPr>
        <xdr:cNvSpPr txBox="1"/>
      </xdr:nvSpPr>
      <xdr:spPr>
        <a:xfrm>
          <a:off x="22199600"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135890</xdr:rowOff>
    </xdr:from>
    <xdr:to>
      <xdr:col>112</xdr:col>
      <xdr:colOff>38100</xdr:colOff>
      <xdr:row>36</xdr:row>
      <xdr:rowOff>66040</xdr:rowOff>
    </xdr:to>
    <xdr:sp macro="" textlink="">
      <xdr:nvSpPr>
        <xdr:cNvPr id="491" name="楕円 490">
          <a:extLst>
            <a:ext uri="{FF2B5EF4-FFF2-40B4-BE49-F238E27FC236}">
              <a16:creationId xmlns:a16="http://schemas.microsoft.com/office/drawing/2014/main" id="{FBE56F13-83DC-4E45-8FBD-935607847454}"/>
            </a:ext>
          </a:extLst>
        </xdr:cNvPr>
        <xdr:cNvSpPr/>
      </xdr:nvSpPr>
      <xdr:spPr>
        <a:xfrm>
          <a:off x="21272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15240</xdr:rowOff>
    </xdr:from>
    <xdr:to>
      <xdr:col>116</xdr:col>
      <xdr:colOff>63500</xdr:colOff>
      <xdr:row>36</xdr:row>
      <xdr:rowOff>68580</xdr:rowOff>
    </xdr:to>
    <xdr:cxnSp macro="">
      <xdr:nvCxnSpPr>
        <xdr:cNvPr id="492" name="直線コネクタ 491">
          <a:extLst>
            <a:ext uri="{FF2B5EF4-FFF2-40B4-BE49-F238E27FC236}">
              <a16:creationId xmlns:a16="http://schemas.microsoft.com/office/drawing/2014/main" id="{4689DFFA-4961-4C23-A6D0-F87CB9F79D85}"/>
            </a:ext>
          </a:extLst>
        </xdr:cNvPr>
        <xdr:cNvCxnSpPr/>
      </xdr:nvCxnSpPr>
      <xdr:spPr>
        <a:xfrm>
          <a:off x="21323300" y="6187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90170</xdr:rowOff>
    </xdr:from>
    <xdr:to>
      <xdr:col>107</xdr:col>
      <xdr:colOff>101600</xdr:colOff>
      <xdr:row>36</xdr:row>
      <xdr:rowOff>20320</xdr:rowOff>
    </xdr:to>
    <xdr:sp macro="" textlink="">
      <xdr:nvSpPr>
        <xdr:cNvPr id="493" name="楕円 492">
          <a:extLst>
            <a:ext uri="{FF2B5EF4-FFF2-40B4-BE49-F238E27FC236}">
              <a16:creationId xmlns:a16="http://schemas.microsoft.com/office/drawing/2014/main" id="{7A8DCF27-9B94-439A-BEE8-4B9BE9FB6B9C}"/>
            </a:ext>
          </a:extLst>
        </xdr:cNvPr>
        <xdr:cNvSpPr/>
      </xdr:nvSpPr>
      <xdr:spPr>
        <a:xfrm>
          <a:off x="20383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140970</xdr:rowOff>
    </xdr:from>
    <xdr:to>
      <xdr:col>111</xdr:col>
      <xdr:colOff>177800</xdr:colOff>
      <xdr:row>36</xdr:row>
      <xdr:rowOff>15240</xdr:rowOff>
    </xdr:to>
    <xdr:cxnSp macro="">
      <xdr:nvCxnSpPr>
        <xdr:cNvPr id="494" name="直線コネクタ 493">
          <a:extLst>
            <a:ext uri="{FF2B5EF4-FFF2-40B4-BE49-F238E27FC236}">
              <a16:creationId xmlns:a16="http://schemas.microsoft.com/office/drawing/2014/main" id="{51BA7AD8-B4A6-4120-92D9-09C59E6574E0}"/>
            </a:ext>
          </a:extLst>
        </xdr:cNvPr>
        <xdr:cNvCxnSpPr/>
      </xdr:nvCxnSpPr>
      <xdr:spPr>
        <a:xfrm>
          <a:off x="20434300" y="6141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90170</xdr:rowOff>
    </xdr:from>
    <xdr:to>
      <xdr:col>102</xdr:col>
      <xdr:colOff>165100</xdr:colOff>
      <xdr:row>36</xdr:row>
      <xdr:rowOff>20320</xdr:rowOff>
    </xdr:to>
    <xdr:sp macro="" textlink="">
      <xdr:nvSpPr>
        <xdr:cNvPr id="495" name="楕円 494">
          <a:extLst>
            <a:ext uri="{FF2B5EF4-FFF2-40B4-BE49-F238E27FC236}">
              <a16:creationId xmlns:a16="http://schemas.microsoft.com/office/drawing/2014/main" id="{0DBEC26F-5DDF-4E5D-A545-4A5AA73BA68E}"/>
            </a:ext>
          </a:extLst>
        </xdr:cNvPr>
        <xdr:cNvSpPr/>
      </xdr:nvSpPr>
      <xdr:spPr>
        <a:xfrm>
          <a:off x="19494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140970</xdr:rowOff>
    </xdr:from>
    <xdr:to>
      <xdr:col>107</xdr:col>
      <xdr:colOff>50800</xdr:colOff>
      <xdr:row>35</xdr:row>
      <xdr:rowOff>140970</xdr:rowOff>
    </xdr:to>
    <xdr:cxnSp macro="">
      <xdr:nvCxnSpPr>
        <xdr:cNvPr id="496" name="直線コネクタ 495">
          <a:extLst>
            <a:ext uri="{FF2B5EF4-FFF2-40B4-BE49-F238E27FC236}">
              <a16:creationId xmlns:a16="http://schemas.microsoft.com/office/drawing/2014/main" id="{6C54EA90-125E-4E82-B7AA-3F8D66C9FA95}"/>
            </a:ext>
          </a:extLst>
        </xdr:cNvPr>
        <xdr:cNvCxnSpPr/>
      </xdr:nvCxnSpPr>
      <xdr:spPr>
        <a:xfrm>
          <a:off x="19545300" y="6141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105410</xdr:rowOff>
    </xdr:from>
    <xdr:to>
      <xdr:col>98</xdr:col>
      <xdr:colOff>38100</xdr:colOff>
      <xdr:row>36</xdr:row>
      <xdr:rowOff>35560</xdr:rowOff>
    </xdr:to>
    <xdr:sp macro="" textlink="">
      <xdr:nvSpPr>
        <xdr:cNvPr id="497" name="楕円 496">
          <a:extLst>
            <a:ext uri="{FF2B5EF4-FFF2-40B4-BE49-F238E27FC236}">
              <a16:creationId xmlns:a16="http://schemas.microsoft.com/office/drawing/2014/main" id="{64932A7B-FD5B-4103-BD80-6B06E5287FF6}"/>
            </a:ext>
          </a:extLst>
        </xdr:cNvPr>
        <xdr:cNvSpPr/>
      </xdr:nvSpPr>
      <xdr:spPr>
        <a:xfrm>
          <a:off x="18605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140970</xdr:rowOff>
    </xdr:from>
    <xdr:to>
      <xdr:col>102</xdr:col>
      <xdr:colOff>114300</xdr:colOff>
      <xdr:row>35</xdr:row>
      <xdr:rowOff>156210</xdr:rowOff>
    </xdr:to>
    <xdr:cxnSp macro="">
      <xdr:nvCxnSpPr>
        <xdr:cNvPr id="498" name="直線コネクタ 497">
          <a:extLst>
            <a:ext uri="{FF2B5EF4-FFF2-40B4-BE49-F238E27FC236}">
              <a16:creationId xmlns:a16="http://schemas.microsoft.com/office/drawing/2014/main" id="{588F016A-4CA6-44AF-ADCC-B923BC609024}"/>
            </a:ext>
          </a:extLst>
        </xdr:cNvPr>
        <xdr:cNvCxnSpPr/>
      </xdr:nvCxnSpPr>
      <xdr:spPr>
        <a:xfrm flipV="1">
          <a:off x="18656300" y="6141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144797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F48F91B5-9506-494F-8740-9DC1C3D4F6BD}"/>
            </a:ext>
          </a:extLst>
        </xdr:cNvPr>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20BAD0DC-4B0F-46FF-8BF4-FA62AC8B3416}"/>
            </a:ext>
          </a:extLst>
        </xdr:cNvPr>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492FD54-CFA3-4838-BD52-0281B7A840CF}"/>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8E3FF67F-6F77-4502-ABE1-FB9276371D56}"/>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82567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704689C7-D4F8-453C-B51C-8761BDF7468F}"/>
            </a:ext>
          </a:extLst>
        </xdr:cNvPr>
        <xdr:cNvSpPr txBox="1"/>
      </xdr:nvSpPr>
      <xdr:spPr>
        <a:xfrm>
          <a:off x="21075727"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36847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4D19949-F166-4519-9E4E-86A6BB27B15E}"/>
            </a:ext>
          </a:extLst>
        </xdr:cNvPr>
        <xdr:cNvSpPr txBox="1"/>
      </xdr:nvSpPr>
      <xdr:spPr>
        <a:xfrm>
          <a:off x="201994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36847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5DE66241-7779-40B2-BCA2-E293CBCA86DB}"/>
            </a:ext>
          </a:extLst>
        </xdr:cNvPr>
        <xdr:cNvSpPr txBox="1"/>
      </xdr:nvSpPr>
      <xdr:spPr>
        <a:xfrm>
          <a:off x="193104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52087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83062679-A6FF-4530-A7DC-4A6088D1DCF7}"/>
            </a:ext>
          </a:extLst>
        </xdr:cNvPr>
        <xdr:cNvSpPr txBox="1"/>
      </xdr:nvSpPr>
      <xdr:spPr>
        <a:xfrm>
          <a:off x="18421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A38AB941-2DAE-4B1D-8E7D-E1A67651DE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2D2220FF-9BC4-40DA-966C-A85B9900CE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3D55616-BA26-45CD-B4EA-5E5FCD62C72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75C04E29-0BED-4025-876F-7AD139B754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8E6DCF1A-D919-4BDF-9B49-08EF51EE22C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E4E7EC5A-0526-4F46-81A5-A393D76927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D530DB5-3711-48FD-965A-938D39D6E2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33B7CDCB-B47C-402F-AF97-EA7C023E85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CFF6C41A-1154-4BC6-A9B3-430FEB6FA5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DDEF602E-270B-4119-A7DF-53DCD596C0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4E24F6A4-6B06-410A-912B-6A970DBC35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A4E53D10-23A5-48FE-ACBB-C177CA817FA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4FEB8DD2-CA1B-4F41-8FB9-FB696189A60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15040981-72ED-41C0-8511-2FBA8244ED7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E8B48DBD-CF8B-40DF-999B-2DFDC7C570F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0012ADB7-F83C-4234-AD35-F15725F5C8F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72F0BC40-067A-4BFA-B25D-7D8E7C2CD1A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5A61B8E7-CBE0-4E4A-ADE6-C39562D07C9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D5886734-1FE4-408D-96E4-711A2DF79EC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D0692DC1-9770-473A-8162-6F9B102BFB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751FB456-3EF8-4892-BC50-50C72A11CA9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936E5ABE-DC24-4D54-8602-0E3CF5D797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F61F9FCC-E744-4318-B330-FA3A2E5AFF23}"/>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973EEC91-BBE2-421B-BA9D-CF23727FE8BD}"/>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93DF6D6B-7491-4594-A680-A885903A8FD7}"/>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9E588173-2440-4FB5-B28E-63FE2EC4EE13}"/>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B5BAACDE-F0F9-4856-BFE6-5B370E317A88}"/>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3321E23-9635-47FE-89CF-08E4882E8381}"/>
            </a:ext>
          </a:extLst>
        </xdr:cNvPr>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7FE7778E-E582-484F-9A5D-5321CDE9296A}"/>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a:extLst>
            <a:ext uri="{FF2B5EF4-FFF2-40B4-BE49-F238E27FC236}">
              <a16:creationId xmlns:a16="http://schemas.microsoft.com/office/drawing/2014/main" id="{FDDCA913-A036-4799-AAA4-65037B25DCC8}"/>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a:extLst>
            <a:ext uri="{FF2B5EF4-FFF2-40B4-BE49-F238E27FC236}">
              <a16:creationId xmlns:a16="http://schemas.microsoft.com/office/drawing/2014/main" id="{5CEF4E3A-CA44-4986-9A13-EE00A2F25623}"/>
            </a:ext>
          </a:extLst>
        </xdr:cNvPr>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a:extLst>
            <a:ext uri="{FF2B5EF4-FFF2-40B4-BE49-F238E27FC236}">
              <a16:creationId xmlns:a16="http://schemas.microsoft.com/office/drawing/2014/main" id="{02B02923-9498-4B51-895D-223F108592D2}"/>
            </a:ext>
          </a:extLst>
        </xdr:cNvPr>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a:extLst>
            <a:ext uri="{FF2B5EF4-FFF2-40B4-BE49-F238E27FC236}">
              <a16:creationId xmlns:a16="http://schemas.microsoft.com/office/drawing/2014/main" id="{9EB50717-422A-4E12-9364-04A907F093C0}"/>
            </a:ext>
          </a:extLst>
        </xdr:cNvPr>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8BC51F4-94D1-4828-AD40-0DAEC88AD5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7A1ABC2-090F-4FB3-AEAB-595752833E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A24E5A5-FF5D-4F9E-9CF2-E75CBBCB7E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F21A4A0-25DB-4BA2-ABF2-B4AB0E37875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F3CF4C5-A19C-4C71-A7D9-94FAA1F33B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38354</xdr:rowOff>
    </xdr:from>
    <xdr:to>
      <xdr:col>85</xdr:col>
      <xdr:colOff>177800</xdr:colOff>
      <xdr:row>61</xdr:row>
      <xdr:rowOff>139954</xdr:rowOff>
    </xdr:to>
    <xdr:sp macro="" textlink="">
      <xdr:nvSpPr>
        <xdr:cNvPr id="545" name="楕円 544">
          <a:extLst>
            <a:ext uri="{FF2B5EF4-FFF2-40B4-BE49-F238E27FC236}">
              <a16:creationId xmlns:a16="http://schemas.microsoft.com/office/drawing/2014/main" id="{78EFCCE3-69A4-437C-A4F5-5B7265482C7D}"/>
            </a:ext>
          </a:extLst>
        </xdr:cNvPr>
        <xdr:cNvSpPr/>
      </xdr:nvSpPr>
      <xdr:spPr>
        <a:xfrm>
          <a:off x="16268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61231</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2E787987-F986-4013-BB16-077A9831E045}"/>
            </a:ext>
          </a:extLst>
        </xdr:cNvPr>
        <xdr:cNvSpPr txBox="1"/>
      </xdr:nvSpPr>
      <xdr:spPr>
        <a:xfrm>
          <a:off x="16357600" y="10348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22352</xdr:rowOff>
    </xdr:from>
    <xdr:to>
      <xdr:col>81</xdr:col>
      <xdr:colOff>101600</xdr:colOff>
      <xdr:row>61</xdr:row>
      <xdr:rowOff>123952</xdr:rowOff>
    </xdr:to>
    <xdr:sp macro="" textlink="">
      <xdr:nvSpPr>
        <xdr:cNvPr id="547" name="楕円 546">
          <a:extLst>
            <a:ext uri="{FF2B5EF4-FFF2-40B4-BE49-F238E27FC236}">
              <a16:creationId xmlns:a16="http://schemas.microsoft.com/office/drawing/2014/main" id="{8454414C-3EEE-45CF-A37C-13871C0A4255}"/>
            </a:ext>
          </a:extLst>
        </xdr:cNvPr>
        <xdr:cNvSpPr/>
      </xdr:nvSpPr>
      <xdr:spPr>
        <a:xfrm>
          <a:off x="15430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73152</xdr:rowOff>
    </xdr:from>
    <xdr:to>
      <xdr:col>85</xdr:col>
      <xdr:colOff>127000</xdr:colOff>
      <xdr:row>61</xdr:row>
      <xdr:rowOff>89154</xdr:rowOff>
    </xdr:to>
    <xdr:cxnSp macro="">
      <xdr:nvCxnSpPr>
        <xdr:cNvPr id="548" name="直線コネクタ 547">
          <a:extLst>
            <a:ext uri="{FF2B5EF4-FFF2-40B4-BE49-F238E27FC236}">
              <a16:creationId xmlns:a16="http://schemas.microsoft.com/office/drawing/2014/main" id="{A3D76E61-CC67-4B66-9CF5-C0251C2FD1A5}"/>
            </a:ext>
          </a:extLst>
        </xdr:cNvPr>
        <xdr:cNvCxnSpPr/>
      </xdr:nvCxnSpPr>
      <xdr:spPr>
        <a:xfrm>
          <a:off x="15481300" y="1053160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138938</xdr:rowOff>
    </xdr:from>
    <xdr:to>
      <xdr:col>76</xdr:col>
      <xdr:colOff>165100</xdr:colOff>
      <xdr:row>61</xdr:row>
      <xdr:rowOff>69088</xdr:rowOff>
    </xdr:to>
    <xdr:sp macro="" textlink="">
      <xdr:nvSpPr>
        <xdr:cNvPr id="549" name="楕円 548">
          <a:extLst>
            <a:ext uri="{FF2B5EF4-FFF2-40B4-BE49-F238E27FC236}">
              <a16:creationId xmlns:a16="http://schemas.microsoft.com/office/drawing/2014/main" id="{023E8EFD-59B6-4D15-B4CE-037B44C9652F}"/>
            </a:ext>
          </a:extLst>
        </xdr:cNvPr>
        <xdr:cNvSpPr/>
      </xdr:nvSpPr>
      <xdr:spPr>
        <a:xfrm>
          <a:off x="14541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18288</xdr:rowOff>
    </xdr:from>
    <xdr:to>
      <xdr:col>81</xdr:col>
      <xdr:colOff>50800</xdr:colOff>
      <xdr:row>61</xdr:row>
      <xdr:rowOff>73152</xdr:rowOff>
    </xdr:to>
    <xdr:cxnSp macro="">
      <xdr:nvCxnSpPr>
        <xdr:cNvPr id="550" name="直線コネクタ 549">
          <a:extLst>
            <a:ext uri="{FF2B5EF4-FFF2-40B4-BE49-F238E27FC236}">
              <a16:creationId xmlns:a16="http://schemas.microsoft.com/office/drawing/2014/main" id="{A33D0C00-02B5-4EB9-A652-EB12F199B364}"/>
            </a:ext>
          </a:extLst>
        </xdr:cNvPr>
        <xdr:cNvCxnSpPr/>
      </xdr:nvCxnSpPr>
      <xdr:spPr>
        <a:xfrm>
          <a:off x="14592300" y="1047673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157226</xdr:rowOff>
    </xdr:from>
    <xdr:to>
      <xdr:col>72</xdr:col>
      <xdr:colOff>38100</xdr:colOff>
      <xdr:row>61</xdr:row>
      <xdr:rowOff>87376</xdr:rowOff>
    </xdr:to>
    <xdr:sp macro="" textlink="">
      <xdr:nvSpPr>
        <xdr:cNvPr id="551" name="楕円 550">
          <a:extLst>
            <a:ext uri="{FF2B5EF4-FFF2-40B4-BE49-F238E27FC236}">
              <a16:creationId xmlns:a16="http://schemas.microsoft.com/office/drawing/2014/main" id="{2D047347-ACD0-49AF-A854-B6430DE7BCEC}"/>
            </a:ext>
          </a:extLst>
        </xdr:cNvPr>
        <xdr:cNvSpPr/>
      </xdr:nvSpPr>
      <xdr:spPr>
        <a:xfrm>
          <a:off x="13652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18288</xdr:rowOff>
    </xdr:from>
    <xdr:to>
      <xdr:col>76</xdr:col>
      <xdr:colOff>114300</xdr:colOff>
      <xdr:row>61</xdr:row>
      <xdr:rowOff>36576</xdr:rowOff>
    </xdr:to>
    <xdr:cxnSp macro="">
      <xdr:nvCxnSpPr>
        <xdr:cNvPr id="552" name="直線コネクタ 551">
          <a:extLst>
            <a:ext uri="{FF2B5EF4-FFF2-40B4-BE49-F238E27FC236}">
              <a16:creationId xmlns:a16="http://schemas.microsoft.com/office/drawing/2014/main" id="{A69D75A4-D93B-4836-B4B8-DB82240BCEAA}"/>
            </a:ext>
          </a:extLst>
        </xdr:cNvPr>
        <xdr:cNvCxnSpPr/>
      </xdr:nvCxnSpPr>
      <xdr:spPr>
        <a:xfrm flipV="1">
          <a:off x="13703300" y="104767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553" name="楕円 552">
          <a:extLst>
            <a:ext uri="{FF2B5EF4-FFF2-40B4-BE49-F238E27FC236}">
              <a16:creationId xmlns:a16="http://schemas.microsoft.com/office/drawing/2014/main" id="{F6168D52-2704-4B68-9EE4-1E6D1FE2D0B1}"/>
            </a:ext>
          </a:extLst>
        </xdr:cNvPr>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36576</xdr:rowOff>
    </xdr:to>
    <xdr:cxnSp macro="">
      <xdr:nvCxnSpPr>
        <xdr:cNvPr id="554" name="直線コネクタ 553">
          <a:extLst>
            <a:ext uri="{FF2B5EF4-FFF2-40B4-BE49-F238E27FC236}">
              <a16:creationId xmlns:a16="http://schemas.microsoft.com/office/drawing/2014/main" id="{66799124-751A-4030-A0DF-FC45DBFB8027}"/>
            </a:ext>
          </a:extLst>
        </xdr:cNvPr>
        <xdr:cNvCxnSpPr/>
      </xdr:nvCxnSpPr>
      <xdr:spPr>
        <a:xfrm>
          <a:off x="12814300" y="104584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a:extLst>
            <a:ext uri="{FF2B5EF4-FFF2-40B4-BE49-F238E27FC236}">
              <a16:creationId xmlns:a16="http://schemas.microsoft.com/office/drawing/2014/main" id="{D4917069-6D95-4BDC-9599-502C77C69640}"/>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a:extLst>
            <a:ext uri="{FF2B5EF4-FFF2-40B4-BE49-F238E27FC236}">
              <a16:creationId xmlns:a16="http://schemas.microsoft.com/office/drawing/2014/main" id="{C80270D7-6246-4808-9907-CF173E0018D8}"/>
            </a:ext>
          </a:extLst>
        </xdr:cNvPr>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a:extLst>
            <a:ext uri="{FF2B5EF4-FFF2-40B4-BE49-F238E27FC236}">
              <a16:creationId xmlns:a16="http://schemas.microsoft.com/office/drawing/2014/main" id="{2D07BE10-E311-488A-8E8C-99DD0FD39132}"/>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a:extLst>
            <a:ext uri="{FF2B5EF4-FFF2-40B4-BE49-F238E27FC236}">
              <a16:creationId xmlns:a16="http://schemas.microsoft.com/office/drawing/2014/main" id="{8DDF105C-834F-4083-8EFF-9B581A189310}"/>
            </a:ext>
          </a:extLst>
        </xdr:cNvPr>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140479</xdr:rowOff>
    </xdr:from>
    <xdr:ext cx="405111" cy="259045"/>
    <xdr:sp macro="" textlink="">
      <xdr:nvSpPr>
        <xdr:cNvPr id="559" name="n_1mainValue【学校施設】&#10;有形固定資産減価償却率">
          <a:extLst>
            <a:ext uri="{FF2B5EF4-FFF2-40B4-BE49-F238E27FC236}">
              <a16:creationId xmlns:a16="http://schemas.microsoft.com/office/drawing/2014/main" id="{C4C4D941-F15C-49CC-9628-B8488036E686}"/>
            </a:ext>
          </a:extLst>
        </xdr:cNvPr>
        <xdr:cNvSpPr txBox="1"/>
      </xdr:nvSpPr>
      <xdr:spPr>
        <a:xfrm>
          <a:off x="15266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85615</xdr:rowOff>
    </xdr:from>
    <xdr:ext cx="405111" cy="259045"/>
    <xdr:sp macro="" textlink="">
      <xdr:nvSpPr>
        <xdr:cNvPr id="560" name="n_2mainValue【学校施設】&#10;有形固定資産減価償却率">
          <a:extLst>
            <a:ext uri="{FF2B5EF4-FFF2-40B4-BE49-F238E27FC236}">
              <a16:creationId xmlns:a16="http://schemas.microsoft.com/office/drawing/2014/main" id="{78DF61AE-1B37-4CFF-994A-3CC0BDFB886A}"/>
            </a:ext>
          </a:extLst>
        </xdr:cNvPr>
        <xdr:cNvSpPr txBox="1"/>
      </xdr:nvSpPr>
      <xdr:spPr>
        <a:xfrm>
          <a:off x="14389744" y="1020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103903</xdr:rowOff>
    </xdr:from>
    <xdr:ext cx="405111" cy="259045"/>
    <xdr:sp macro="" textlink="">
      <xdr:nvSpPr>
        <xdr:cNvPr id="561" name="n_3mainValue【学校施設】&#10;有形固定資産減価償却率">
          <a:extLst>
            <a:ext uri="{FF2B5EF4-FFF2-40B4-BE49-F238E27FC236}">
              <a16:creationId xmlns:a16="http://schemas.microsoft.com/office/drawing/2014/main" id="{E480D65B-CAE0-4AF7-BD09-D1DEB25D8FC8}"/>
            </a:ext>
          </a:extLst>
        </xdr:cNvPr>
        <xdr:cNvSpPr txBox="1"/>
      </xdr:nvSpPr>
      <xdr:spPr>
        <a:xfrm>
          <a:off x="13500744" y="102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67327</xdr:rowOff>
    </xdr:from>
    <xdr:ext cx="405111" cy="259045"/>
    <xdr:sp macro="" textlink="">
      <xdr:nvSpPr>
        <xdr:cNvPr id="562" name="n_4mainValue【学校施設】&#10;有形固定資産減価償却率">
          <a:extLst>
            <a:ext uri="{FF2B5EF4-FFF2-40B4-BE49-F238E27FC236}">
              <a16:creationId xmlns:a16="http://schemas.microsoft.com/office/drawing/2014/main" id="{42B4B7FE-CE3D-4052-8BEE-27230DFF419A}"/>
            </a:ext>
          </a:extLst>
        </xdr:cNvPr>
        <xdr:cNvSpPr txBox="1"/>
      </xdr:nvSpPr>
      <xdr:spPr>
        <a:xfrm>
          <a:off x="12611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332660D9-48BD-460E-AE32-6EA5630D2F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217E797B-BEBA-46FA-8D59-94A268C095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888F8429-5523-4EFF-8CFD-8A238851FB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102B3C82-BEF1-4D93-BD1D-1F415BEA34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2903DF42-30D7-4EB6-964D-164A7B0384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A95C55C0-8568-4989-A2C8-548E17AAA46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3F817595-F438-4763-BD92-4EB2E9B0DF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C084D103-D2A4-4987-91E4-0D286294A3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949720-6EF6-4DBE-AE4C-E3D6B861F1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FB2ED8CC-82B9-4877-921E-0D270C59FFB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988101AB-8F4A-4A7D-B9E8-B89BF8D976F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7EC25AA2-3594-4D89-BBAD-64398D0E118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A6EDCCDB-1821-4EE3-8720-94B415419A7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FBB4FE78-5B58-4FB7-A8FF-9D89E0F23F1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CF4E5E7A-2A85-4ED2-A9BE-1CADF34468D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A798624B-F554-44CB-AB49-431F3532F4A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FFCBABF7-E884-48C0-8B7B-543697D9AA6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4E7B3FC7-8AD7-448D-8225-C4954096873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BB0FD094-F67C-40F9-B454-9B988C7F403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D0A29116-C6A5-4A6A-924B-EF570AD58F9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BF3364B1-7E5D-4714-8A1F-59B4C0BA74F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D113A92E-3E55-42FD-BCF8-94FD414E4A9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1B89937C-2312-4ED0-8D21-CC13C6F63AC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A2DC7805-77F9-4697-A300-C8DC923ACC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42A20B06-502A-41D4-BEE7-03B25879ED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8726201F-1555-40B8-B616-077FA8EFD8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9C5C7A34-3EB6-4318-9BF6-ECBBF36CECE9}"/>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B5F34162-26D8-41C1-A9AA-9A5A0CFF7327}"/>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CFD435E0-B31F-47AD-BF14-E09E2B3D3DA8}"/>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24770C18-DA0D-4EA2-BAA4-2D7DF8F40E7B}"/>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DD5015E3-3206-421C-B0E2-F889B9F4B77D}"/>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id="{9EF54667-F6C0-4490-9299-E97840E4A39E}"/>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C4247A80-603F-40FA-9720-24E2C83E6184}"/>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a:extLst>
            <a:ext uri="{FF2B5EF4-FFF2-40B4-BE49-F238E27FC236}">
              <a16:creationId xmlns:a16="http://schemas.microsoft.com/office/drawing/2014/main" id="{9EF496CA-CF40-48C3-B6C2-872EEBFD7943}"/>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a:extLst>
            <a:ext uri="{FF2B5EF4-FFF2-40B4-BE49-F238E27FC236}">
              <a16:creationId xmlns:a16="http://schemas.microsoft.com/office/drawing/2014/main" id="{913D6780-6A93-4827-8FB4-9634034EBE1A}"/>
            </a:ext>
          </a:extLst>
        </xdr:cNvPr>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a:extLst>
            <a:ext uri="{FF2B5EF4-FFF2-40B4-BE49-F238E27FC236}">
              <a16:creationId xmlns:a16="http://schemas.microsoft.com/office/drawing/2014/main" id="{3177C4DB-10A8-436E-BD1F-72DC2672CF45}"/>
            </a:ext>
          </a:extLst>
        </xdr:cNvPr>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a:extLst>
            <a:ext uri="{FF2B5EF4-FFF2-40B4-BE49-F238E27FC236}">
              <a16:creationId xmlns:a16="http://schemas.microsoft.com/office/drawing/2014/main" id="{5017690E-0358-4F70-A5F4-D18C5659D96E}"/>
            </a:ext>
          </a:extLst>
        </xdr:cNvPr>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9F38BE3-CAE6-4D02-BD8F-59EEEBD38E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876E899-660D-435E-BE07-663267E093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1638C8B-D730-473F-8DA4-5DEA11B68F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C041F82-C07E-4177-8254-7436C4634C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77CDC98-9CC5-45C5-A9D5-EB9B272C19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97246</xdr:rowOff>
    </xdr:from>
    <xdr:to>
      <xdr:col>116</xdr:col>
      <xdr:colOff>114300</xdr:colOff>
      <xdr:row>61</xdr:row>
      <xdr:rowOff>27396</xdr:rowOff>
    </xdr:to>
    <xdr:sp macro="" textlink="">
      <xdr:nvSpPr>
        <xdr:cNvPr id="605" name="楕円 604">
          <a:extLst>
            <a:ext uri="{FF2B5EF4-FFF2-40B4-BE49-F238E27FC236}">
              <a16:creationId xmlns:a16="http://schemas.microsoft.com/office/drawing/2014/main" id="{82CEB564-7E36-4CAE-9788-99C2F6D0E005}"/>
            </a:ext>
          </a:extLst>
        </xdr:cNvPr>
        <xdr:cNvSpPr/>
      </xdr:nvSpPr>
      <xdr:spPr>
        <a:xfrm>
          <a:off x="22110700" y="103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75673</xdr:rowOff>
    </xdr:from>
    <xdr:ext cx="469744" cy="259045"/>
    <xdr:sp macro="" textlink="">
      <xdr:nvSpPr>
        <xdr:cNvPr id="606" name="【学校施設】&#10;一人当たり面積該当値テキスト">
          <a:extLst>
            <a:ext uri="{FF2B5EF4-FFF2-40B4-BE49-F238E27FC236}">
              <a16:creationId xmlns:a16="http://schemas.microsoft.com/office/drawing/2014/main" id="{B04066A9-9264-434B-8307-13DBFAB7B673}"/>
            </a:ext>
          </a:extLst>
        </xdr:cNvPr>
        <xdr:cNvSpPr txBox="1"/>
      </xdr:nvSpPr>
      <xdr:spPr>
        <a:xfrm>
          <a:off x="22199600" y="1036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128815</xdr:rowOff>
    </xdr:from>
    <xdr:to>
      <xdr:col>112</xdr:col>
      <xdr:colOff>38100</xdr:colOff>
      <xdr:row>61</xdr:row>
      <xdr:rowOff>58965</xdr:rowOff>
    </xdr:to>
    <xdr:sp macro="" textlink="">
      <xdr:nvSpPr>
        <xdr:cNvPr id="607" name="楕円 606">
          <a:extLst>
            <a:ext uri="{FF2B5EF4-FFF2-40B4-BE49-F238E27FC236}">
              <a16:creationId xmlns:a16="http://schemas.microsoft.com/office/drawing/2014/main" id="{A28FBF02-DCA6-44E8-8460-6D148D91CEAA}"/>
            </a:ext>
          </a:extLst>
        </xdr:cNvPr>
        <xdr:cNvSpPr/>
      </xdr:nvSpPr>
      <xdr:spPr>
        <a:xfrm>
          <a:off x="21272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148046</xdr:rowOff>
    </xdr:from>
    <xdr:to>
      <xdr:col>116</xdr:col>
      <xdr:colOff>63500</xdr:colOff>
      <xdr:row>61</xdr:row>
      <xdr:rowOff>8165</xdr:rowOff>
    </xdr:to>
    <xdr:cxnSp macro="">
      <xdr:nvCxnSpPr>
        <xdr:cNvPr id="608" name="直線コネクタ 607">
          <a:extLst>
            <a:ext uri="{FF2B5EF4-FFF2-40B4-BE49-F238E27FC236}">
              <a16:creationId xmlns:a16="http://schemas.microsoft.com/office/drawing/2014/main" id="{F3D31B08-205D-420E-AE93-2462C338841E}"/>
            </a:ext>
          </a:extLst>
        </xdr:cNvPr>
        <xdr:cNvCxnSpPr/>
      </xdr:nvCxnSpPr>
      <xdr:spPr>
        <a:xfrm flipV="1">
          <a:off x="21323300" y="10435046"/>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92891</xdr:rowOff>
    </xdr:from>
    <xdr:to>
      <xdr:col>107</xdr:col>
      <xdr:colOff>101600</xdr:colOff>
      <xdr:row>61</xdr:row>
      <xdr:rowOff>23041</xdr:rowOff>
    </xdr:to>
    <xdr:sp macro="" textlink="">
      <xdr:nvSpPr>
        <xdr:cNvPr id="609" name="楕円 608">
          <a:extLst>
            <a:ext uri="{FF2B5EF4-FFF2-40B4-BE49-F238E27FC236}">
              <a16:creationId xmlns:a16="http://schemas.microsoft.com/office/drawing/2014/main" id="{9318B009-61A5-4E99-BD8E-A9671C730406}"/>
            </a:ext>
          </a:extLst>
        </xdr:cNvPr>
        <xdr:cNvSpPr/>
      </xdr:nvSpPr>
      <xdr:spPr>
        <a:xfrm>
          <a:off x="20383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143691</xdr:rowOff>
    </xdr:from>
    <xdr:to>
      <xdr:col>111</xdr:col>
      <xdr:colOff>177800</xdr:colOff>
      <xdr:row>61</xdr:row>
      <xdr:rowOff>8165</xdr:rowOff>
    </xdr:to>
    <xdr:cxnSp macro="">
      <xdr:nvCxnSpPr>
        <xdr:cNvPr id="610" name="直線コネクタ 609">
          <a:extLst>
            <a:ext uri="{FF2B5EF4-FFF2-40B4-BE49-F238E27FC236}">
              <a16:creationId xmlns:a16="http://schemas.microsoft.com/office/drawing/2014/main" id="{03E0D8E6-CCDB-4AB2-94FF-6DA0A17A70E3}"/>
            </a:ext>
          </a:extLst>
        </xdr:cNvPr>
        <xdr:cNvCxnSpPr/>
      </xdr:nvCxnSpPr>
      <xdr:spPr>
        <a:xfrm>
          <a:off x="20434300" y="104306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100512</xdr:rowOff>
    </xdr:from>
    <xdr:to>
      <xdr:col>102</xdr:col>
      <xdr:colOff>165100</xdr:colOff>
      <xdr:row>61</xdr:row>
      <xdr:rowOff>30662</xdr:rowOff>
    </xdr:to>
    <xdr:sp macro="" textlink="">
      <xdr:nvSpPr>
        <xdr:cNvPr id="611" name="楕円 610">
          <a:extLst>
            <a:ext uri="{FF2B5EF4-FFF2-40B4-BE49-F238E27FC236}">
              <a16:creationId xmlns:a16="http://schemas.microsoft.com/office/drawing/2014/main" id="{269CA983-6FA5-4DE1-8B06-3A08A6F9CFB9}"/>
            </a:ext>
          </a:extLst>
        </xdr:cNvPr>
        <xdr:cNvSpPr/>
      </xdr:nvSpPr>
      <xdr:spPr>
        <a:xfrm>
          <a:off x="19494500" y="103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143691</xdr:rowOff>
    </xdr:from>
    <xdr:to>
      <xdr:col>107</xdr:col>
      <xdr:colOff>50800</xdr:colOff>
      <xdr:row>60</xdr:row>
      <xdr:rowOff>151312</xdr:rowOff>
    </xdr:to>
    <xdr:cxnSp macro="">
      <xdr:nvCxnSpPr>
        <xdr:cNvPr id="612" name="直線コネクタ 611">
          <a:extLst>
            <a:ext uri="{FF2B5EF4-FFF2-40B4-BE49-F238E27FC236}">
              <a16:creationId xmlns:a16="http://schemas.microsoft.com/office/drawing/2014/main" id="{B245FBBB-30F7-473E-8906-2C41AB8FF1A0}"/>
            </a:ext>
          </a:extLst>
        </xdr:cNvPr>
        <xdr:cNvCxnSpPr/>
      </xdr:nvCxnSpPr>
      <xdr:spPr>
        <a:xfrm flipV="1">
          <a:off x="19545300" y="1043069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163649</xdr:rowOff>
    </xdr:from>
    <xdr:to>
      <xdr:col>98</xdr:col>
      <xdr:colOff>38100</xdr:colOff>
      <xdr:row>61</xdr:row>
      <xdr:rowOff>93799</xdr:rowOff>
    </xdr:to>
    <xdr:sp macro="" textlink="">
      <xdr:nvSpPr>
        <xdr:cNvPr id="613" name="楕円 612">
          <a:extLst>
            <a:ext uri="{FF2B5EF4-FFF2-40B4-BE49-F238E27FC236}">
              <a16:creationId xmlns:a16="http://schemas.microsoft.com/office/drawing/2014/main" id="{58C1B5BC-5702-4D69-85BA-38445EC09C9F}"/>
            </a:ext>
          </a:extLst>
        </xdr:cNvPr>
        <xdr:cNvSpPr/>
      </xdr:nvSpPr>
      <xdr:spPr>
        <a:xfrm>
          <a:off x="186055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151312</xdr:rowOff>
    </xdr:from>
    <xdr:to>
      <xdr:col>102</xdr:col>
      <xdr:colOff>114300</xdr:colOff>
      <xdr:row>61</xdr:row>
      <xdr:rowOff>42999</xdr:rowOff>
    </xdr:to>
    <xdr:cxnSp macro="">
      <xdr:nvCxnSpPr>
        <xdr:cNvPr id="614" name="直線コネクタ 613">
          <a:extLst>
            <a:ext uri="{FF2B5EF4-FFF2-40B4-BE49-F238E27FC236}">
              <a16:creationId xmlns:a16="http://schemas.microsoft.com/office/drawing/2014/main" id="{711741C5-F3A3-46A0-8321-D453CA8CF6F0}"/>
            </a:ext>
          </a:extLst>
        </xdr:cNvPr>
        <xdr:cNvCxnSpPr/>
      </xdr:nvCxnSpPr>
      <xdr:spPr>
        <a:xfrm flipV="1">
          <a:off x="18656300" y="10438312"/>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a:extLst>
            <a:ext uri="{FF2B5EF4-FFF2-40B4-BE49-F238E27FC236}">
              <a16:creationId xmlns:a16="http://schemas.microsoft.com/office/drawing/2014/main" id="{E510CB6A-6B28-4204-9BFD-33925AD8FBCA}"/>
            </a:ext>
          </a:extLst>
        </xdr:cNvPr>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a:extLst>
            <a:ext uri="{FF2B5EF4-FFF2-40B4-BE49-F238E27FC236}">
              <a16:creationId xmlns:a16="http://schemas.microsoft.com/office/drawing/2014/main" id="{B1235107-ABCC-4A27-8B97-419FB741FFB7}"/>
            </a:ext>
          </a:extLst>
        </xdr:cNvPr>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a:extLst>
            <a:ext uri="{FF2B5EF4-FFF2-40B4-BE49-F238E27FC236}">
              <a16:creationId xmlns:a16="http://schemas.microsoft.com/office/drawing/2014/main" id="{282D409A-FED3-424F-964D-EF474355B5D7}"/>
            </a:ext>
          </a:extLst>
        </xdr:cNvPr>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a:extLst>
            <a:ext uri="{FF2B5EF4-FFF2-40B4-BE49-F238E27FC236}">
              <a16:creationId xmlns:a16="http://schemas.microsoft.com/office/drawing/2014/main" id="{6FD6C8DD-358F-4E43-BA22-A8BF40E6C17F}"/>
            </a:ext>
          </a:extLst>
        </xdr:cNvPr>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50092</xdr:rowOff>
    </xdr:from>
    <xdr:ext cx="469744" cy="259045"/>
    <xdr:sp macro="" textlink="">
      <xdr:nvSpPr>
        <xdr:cNvPr id="619" name="n_1mainValue【学校施設】&#10;一人当たり面積">
          <a:extLst>
            <a:ext uri="{FF2B5EF4-FFF2-40B4-BE49-F238E27FC236}">
              <a16:creationId xmlns:a16="http://schemas.microsoft.com/office/drawing/2014/main" id="{EEFC4081-AD9D-4C6C-84F8-80C11A1A1AF9}"/>
            </a:ext>
          </a:extLst>
        </xdr:cNvPr>
        <xdr:cNvSpPr txBox="1"/>
      </xdr:nvSpPr>
      <xdr:spPr>
        <a:xfrm>
          <a:off x="21075727"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14168</xdr:rowOff>
    </xdr:from>
    <xdr:ext cx="469744" cy="259045"/>
    <xdr:sp macro="" textlink="">
      <xdr:nvSpPr>
        <xdr:cNvPr id="620" name="n_2mainValue【学校施設】&#10;一人当たり面積">
          <a:extLst>
            <a:ext uri="{FF2B5EF4-FFF2-40B4-BE49-F238E27FC236}">
              <a16:creationId xmlns:a16="http://schemas.microsoft.com/office/drawing/2014/main" id="{13BEE4EC-B0B7-4BE9-827A-2ECB81DD0E80}"/>
            </a:ext>
          </a:extLst>
        </xdr:cNvPr>
        <xdr:cNvSpPr txBox="1"/>
      </xdr:nvSpPr>
      <xdr:spPr>
        <a:xfrm>
          <a:off x="20199427" y="1047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21789</xdr:rowOff>
    </xdr:from>
    <xdr:ext cx="469744" cy="259045"/>
    <xdr:sp macro="" textlink="">
      <xdr:nvSpPr>
        <xdr:cNvPr id="621" name="n_3mainValue【学校施設】&#10;一人当たり面積">
          <a:extLst>
            <a:ext uri="{FF2B5EF4-FFF2-40B4-BE49-F238E27FC236}">
              <a16:creationId xmlns:a16="http://schemas.microsoft.com/office/drawing/2014/main" id="{43F63BE3-2E4F-4F65-B328-05F5E5C141B2}"/>
            </a:ext>
          </a:extLst>
        </xdr:cNvPr>
        <xdr:cNvSpPr txBox="1"/>
      </xdr:nvSpPr>
      <xdr:spPr>
        <a:xfrm>
          <a:off x="19310427" y="1048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84926</xdr:rowOff>
    </xdr:from>
    <xdr:ext cx="469744" cy="259045"/>
    <xdr:sp macro="" textlink="">
      <xdr:nvSpPr>
        <xdr:cNvPr id="622" name="n_4mainValue【学校施設】&#10;一人当たり面積">
          <a:extLst>
            <a:ext uri="{FF2B5EF4-FFF2-40B4-BE49-F238E27FC236}">
              <a16:creationId xmlns:a16="http://schemas.microsoft.com/office/drawing/2014/main" id="{ABA46AE8-5E41-4896-8665-AA5CD63E7720}"/>
            </a:ext>
          </a:extLst>
        </xdr:cNvPr>
        <xdr:cNvSpPr txBox="1"/>
      </xdr:nvSpPr>
      <xdr:spPr>
        <a:xfrm>
          <a:off x="18421427" y="1054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EC1E2E84-07C9-4BFF-9FAE-B869BB9324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755CC16E-3BBD-439F-8FDA-30B4D5D021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8A07A455-944D-407C-A753-FA88B02E3A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A28EBB63-5689-4BCD-9878-4A514A950AB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13F0E7F7-AFDB-4E85-86A2-56AEC4D610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8AAE1AD3-0268-4E75-BD61-DC4A4B9E6B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97415FE1-6DC1-4CEB-908E-E39BC9D4EF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BE4144F0-F39D-488E-8FA8-D5D23F32B4C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C800DB-FE72-46EF-A454-8D9CFD8462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9C08C302-7A22-408C-8D01-63D01E35485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571EB85E-54BB-4158-AC85-5E1C89DB16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602F299E-59CD-426B-9A9F-F086271F86A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DBF0583A-FB34-48ED-9AA7-C967D185B8D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BD0A8FCB-B9A5-4C18-9490-CEA6007A3D2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BB40602B-5D25-4228-A9C7-C362C6D2672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B4A1809A-52AF-4146-A7FD-2E7CDEC1C8B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1066F608-2DD9-42F4-AA9C-ED1B0B46F9A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D8DAD5D9-B7EF-4D30-81C5-8438CC60A52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8A822472-428E-41D7-925F-6090A6EAE88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3E8AB5A9-9E44-4175-845E-FE219EB2D33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FA91E1DC-99CD-4F98-A855-EB3163DB8F0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447F88B2-09C2-4795-9BB0-EE37DB6D3B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A4E374A3-1078-43CB-AC1C-E417BBF1982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EE6BAC3C-3DC1-4578-A8F9-7D7313E492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8FD2EC8E-676C-412E-9A78-28821DDC18DD}"/>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B82A23D2-9353-4161-85DC-33592A94A0A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2F4C3558-7011-4EE7-A26A-0D80770D93F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a:extLst>
            <a:ext uri="{FF2B5EF4-FFF2-40B4-BE49-F238E27FC236}">
              <a16:creationId xmlns:a16="http://schemas.microsoft.com/office/drawing/2014/main" id="{E69896A6-F405-4833-A4C5-0DFB9C817C6E}"/>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a:extLst>
            <a:ext uri="{FF2B5EF4-FFF2-40B4-BE49-F238E27FC236}">
              <a16:creationId xmlns:a16="http://schemas.microsoft.com/office/drawing/2014/main" id="{115902E9-0EFA-4DDD-9310-17EFE18A8D8B}"/>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a:extLst>
            <a:ext uri="{FF2B5EF4-FFF2-40B4-BE49-F238E27FC236}">
              <a16:creationId xmlns:a16="http://schemas.microsoft.com/office/drawing/2014/main" id="{8F5BF581-0127-463D-B6F1-5BB7FC481CE6}"/>
            </a:ext>
          </a:extLst>
        </xdr:cNvPr>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a:extLst>
            <a:ext uri="{FF2B5EF4-FFF2-40B4-BE49-F238E27FC236}">
              <a16:creationId xmlns:a16="http://schemas.microsoft.com/office/drawing/2014/main" id="{1A891B5B-082E-4FE8-894A-3DB391C28303}"/>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a:extLst>
            <a:ext uri="{FF2B5EF4-FFF2-40B4-BE49-F238E27FC236}">
              <a16:creationId xmlns:a16="http://schemas.microsoft.com/office/drawing/2014/main" id="{0BFD0203-3EDB-4202-8910-5769ECAC2B6B}"/>
            </a:ext>
          </a:extLst>
        </xdr:cNvPr>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a:extLst>
            <a:ext uri="{FF2B5EF4-FFF2-40B4-BE49-F238E27FC236}">
              <a16:creationId xmlns:a16="http://schemas.microsoft.com/office/drawing/2014/main" id="{2A40FD33-FC61-4AB9-91C5-A660758C7CD1}"/>
            </a:ext>
          </a:extLst>
        </xdr:cNvPr>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a:extLst>
            <a:ext uri="{FF2B5EF4-FFF2-40B4-BE49-F238E27FC236}">
              <a16:creationId xmlns:a16="http://schemas.microsoft.com/office/drawing/2014/main" id="{8867671B-79FD-4CB3-9D33-5013917F33FB}"/>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a:extLst>
            <a:ext uri="{FF2B5EF4-FFF2-40B4-BE49-F238E27FC236}">
              <a16:creationId xmlns:a16="http://schemas.microsoft.com/office/drawing/2014/main" id="{272A1A2E-4D83-4526-83DD-0DE9040C5C4E}"/>
            </a:ext>
          </a:extLst>
        </xdr:cNvPr>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AC75C4D-5304-4256-9B98-5C223AA373B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18085D7-B05B-425B-B597-292EB6157A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F8770DE-C0E2-4E8F-B180-FBA09B31B0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444EF18-3958-4264-85AC-80F51D7B373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7B25ED2-917D-40F5-BD91-683B8260CC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2539</xdr:rowOff>
    </xdr:from>
    <xdr:to>
      <xdr:col>85</xdr:col>
      <xdr:colOff>177800</xdr:colOff>
      <xdr:row>85</xdr:row>
      <xdr:rowOff>104139</xdr:rowOff>
    </xdr:to>
    <xdr:sp macro="" textlink="">
      <xdr:nvSpPr>
        <xdr:cNvPr id="663" name="楕円 662">
          <a:extLst>
            <a:ext uri="{FF2B5EF4-FFF2-40B4-BE49-F238E27FC236}">
              <a16:creationId xmlns:a16="http://schemas.microsoft.com/office/drawing/2014/main" id="{E54E3160-7C7F-4773-A187-2C78F1112C84}"/>
            </a:ext>
          </a:extLst>
        </xdr:cNvPr>
        <xdr:cNvSpPr/>
      </xdr:nvSpPr>
      <xdr:spPr>
        <a:xfrm>
          <a:off x="16268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152416</xdr:rowOff>
    </xdr:from>
    <xdr:ext cx="405111" cy="259045"/>
    <xdr:sp macro="" textlink="">
      <xdr:nvSpPr>
        <xdr:cNvPr id="664" name="【児童館】&#10;有形固定資産減価償却率該当値テキスト">
          <a:extLst>
            <a:ext uri="{FF2B5EF4-FFF2-40B4-BE49-F238E27FC236}">
              <a16:creationId xmlns:a16="http://schemas.microsoft.com/office/drawing/2014/main" id="{74D596F3-7281-44D4-B9DA-A1AF72797417}"/>
            </a:ext>
          </a:extLst>
        </xdr:cNvPr>
        <xdr:cNvSpPr txBox="1"/>
      </xdr:nvSpPr>
      <xdr:spPr>
        <a:xfrm>
          <a:off x="163576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137795</xdr:rowOff>
    </xdr:from>
    <xdr:to>
      <xdr:col>81</xdr:col>
      <xdr:colOff>101600</xdr:colOff>
      <xdr:row>85</xdr:row>
      <xdr:rowOff>67945</xdr:rowOff>
    </xdr:to>
    <xdr:sp macro="" textlink="">
      <xdr:nvSpPr>
        <xdr:cNvPr id="665" name="楕円 664">
          <a:extLst>
            <a:ext uri="{FF2B5EF4-FFF2-40B4-BE49-F238E27FC236}">
              <a16:creationId xmlns:a16="http://schemas.microsoft.com/office/drawing/2014/main" id="{667DACD3-B448-44A2-A8E7-94F2C83F8A43}"/>
            </a:ext>
          </a:extLst>
        </xdr:cNvPr>
        <xdr:cNvSpPr/>
      </xdr:nvSpPr>
      <xdr:spPr>
        <a:xfrm>
          <a:off x="15430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17145</xdr:rowOff>
    </xdr:from>
    <xdr:to>
      <xdr:col>85</xdr:col>
      <xdr:colOff>127000</xdr:colOff>
      <xdr:row>85</xdr:row>
      <xdr:rowOff>53339</xdr:rowOff>
    </xdr:to>
    <xdr:cxnSp macro="">
      <xdr:nvCxnSpPr>
        <xdr:cNvPr id="666" name="直線コネクタ 665">
          <a:extLst>
            <a:ext uri="{FF2B5EF4-FFF2-40B4-BE49-F238E27FC236}">
              <a16:creationId xmlns:a16="http://schemas.microsoft.com/office/drawing/2014/main" id="{24506C03-9522-47A0-AF0C-5C25B3EF315B}"/>
            </a:ext>
          </a:extLst>
        </xdr:cNvPr>
        <xdr:cNvCxnSpPr/>
      </xdr:nvCxnSpPr>
      <xdr:spPr>
        <a:xfrm>
          <a:off x="15481300" y="145903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95886</xdr:rowOff>
    </xdr:from>
    <xdr:to>
      <xdr:col>76</xdr:col>
      <xdr:colOff>165100</xdr:colOff>
      <xdr:row>85</xdr:row>
      <xdr:rowOff>26036</xdr:rowOff>
    </xdr:to>
    <xdr:sp macro="" textlink="">
      <xdr:nvSpPr>
        <xdr:cNvPr id="667" name="楕円 666">
          <a:extLst>
            <a:ext uri="{FF2B5EF4-FFF2-40B4-BE49-F238E27FC236}">
              <a16:creationId xmlns:a16="http://schemas.microsoft.com/office/drawing/2014/main" id="{3D44038C-C727-4B91-8B7A-6E07330D9503}"/>
            </a:ext>
          </a:extLst>
        </xdr:cNvPr>
        <xdr:cNvSpPr/>
      </xdr:nvSpPr>
      <xdr:spPr>
        <a:xfrm>
          <a:off x="14541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146686</xdr:rowOff>
    </xdr:from>
    <xdr:to>
      <xdr:col>81</xdr:col>
      <xdr:colOff>50800</xdr:colOff>
      <xdr:row>85</xdr:row>
      <xdr:rowOff>17145</xdr:rowOff>
    </xdr:to>
    <xdr:cxnSp macro="">
      <xdr:nvCxnSpPr>
        <xdr:cNvPr id="668" name="直線コネクタ 667">
          <a:extLst>
            <a:ext uri="{FF2B5EF4-FFF2-40B4-BE49-F238E27FC236}">
              <a16:creationId xmlns:a16="http://schemas.microsoft.com/office/drawing/2014/main" id="{CFECB192-62C9-4153-8012-7BD458348DD5}"/>
            </a:ext>
          </a:extLst>
        </xdr:cNvPr>
        <xdr:cNvCxnSpPr/>
      </xdr:nvCxnSpPr>
      <xdr:spPr>
        <a:xfrm>
          <a:off x="14592300" y="14548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42545</xdr:rowOff>
    </xdr:from>
    <xdr:to>
      <xdr:col>72</xdr:col>
      <xdr:colOff>38100</xdr:colOff>
      <xdr:row>84</xdr:row>
      <xdr:rowOff>144145</xdr:rowOff>
    </xdr:to>
    <xdr:sp macro="" textlink="">
      <xdr:nvSpPr>
        <xdr:cNvPr id="669" name="楕円 668">
          <a:extLst>
            <a:ext uri="{FF2B5EF4-FFF2-40B4-BE49-F238E27FC236}">
              <a16:creationId xmlns:a16="http://schemas.microsoft.com/office/drawing/2014/main" id="{1832F47E-C632-44F8-A020-CF5AC30B5DBF}"/>
            </a:ext>
          </a:extLst>
        </xdr:cNvPr>
        <xdr:cNvSpPr/>
      </xdr:nvSpPr>
      <xdr:spPr>
        <a:xfrm>
          <a:off x="13652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93345</xdr:rowOff>
    </xdr:from>
    <xdr:to>
      <xdr:col>76</xdr:col>
      <xdr:colOff>114300</xdr:colOff>
      <xdr:row>84</xdr:row>
      <xdr:rowOff>146686</xdr:rowOff>
    </xdr:to>
    <xdr:cxnSp macro="">
      <xdr:nvCxnSpPr>
        <xdr:cNvPr id="670" name="直線コネクタ 669">
          <a:extLst>
            <a:ext uri="{FF2B5EF4-FFF2-40B4-BE49-F238E27FC236}">
              <a16:creationId xmlns:a16="http://schemas.microsoft.com/office/drawing/2014/main" id="{57597188-C504-4895-865B-89C4F9EA6605}"/>
            </a:ext>
          </a:extLst>
        </xdr:cNvPr>
        <xdr:cNvCxnSpPr/>
      </xdr:nvCxnSpPr>
      <xdr:spPr>
        <a:xfrm>
          <a:off x="13703300" y="144951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1" name="n_1aveValue【児童館】&#10;有形固定資産減価償却率">
          <a:extLst>
            <a:ext uri="{FF2B5EF4-FFF2-40B4-BE49-F238E27FC236}">
              <a16:creationId xmlns:a16="http://schemas.microsoft.com/office/drawing/2014/main" id="{4D4C2B39-AC29-419B-9D50-A8CB960DA174}"/>
            </a:ext>
          </a:extLst>
        </xdr:cNvPr>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2" name="n_2aveValue【児童館】&#10;有形固定資産減価償却率">
          <a:extLst>
            <a:ext uri="{FF2B5EF4-FFF2-40B4-BE49-F238E27FC236}">
              <a16:creationId xmlns:a16="http://schemas.microsoft.com/office/drawing/2014/main" id="{E514AACF-A1D6-4205-947A-BC2ED197303E}"/>
            </a:ext>
          </a:extLst>
        </xdr:cNvPr>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3" name="n_3aveValue【児童館】&#10;有形固定資産減価償却率">
          <a:extLst>
            <a:ext uri="{FF2B5EF4-FFF2-40B4-BE49-F238E27FC236}">
              <a16:creationId xmlns:a16="http://schemas.microsoft.com/office/drawing/2014/main" id="{F81137F3-D935-4F90-AB52-14C26E533CFD}"/>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4" name="n_4aveValue【児童館】&#10;有形固定資産減価償却率">
          <a:extLst>
            <a:ext uri="{FF2B5EF4-FFF2-40B4-BE49-F238E27FC236}">
              <a16:creationId xmlns:a16="http://schemas.microsoft.com/office/drawing/2014/main" id="{06F9AC6C-E7C9-491D-9716-512AC8A120C8}"/>
            </a:ext>
          </a:extLst>
        </xdr:cNvPr>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59072</xdr:rowOff>
    </xdr:from>
    <xdr:ext cx="405111" cy="259045"/>
    <xdr:sp macro="" textlink="">
      <xdr:nvSpPr>
        <xdr:cNvPr id="675" name="n_1mainValue【児童館】&#10;有形固定資産減価償却率">
          <a:extLst>
            <a:ext uri="{FF2B5EF4-FFF2-40B4-BE49-F238E27FC236}">
              <a16:creationId xmlns:a16="http://schemas.microsoft.com/office/drawing/2014/main" id="{21E5A9E2-F901-4566-917C-9D9DD0BEEAFA}"/>
            </a:ext>
          </a:extLst>
        </xdr:cNvPr>
        <xdr:cNvSpPr txBox="1"/>
      </xdr:nvSpPr>
      <xdr:spPr>
        <a:xfrm>
          <a:off x="15266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17163</xdr:rowOff>
    </xdr:from>
    <xdr:ext cx="405111" cy="259045"/>
    <xdr:sp macro="" textlink="">
      <xdr:nvSpPr>
        <xdr:cNvPr id="676" name="n_2mainValue【児童館】&#10;有形固定資産減価償却率">
          <a:extLst>
            <a:ext uri="{FF2B5EF4-FFF2-40B4-BE49-F238E27FC236}">
              <a16:creationId xmlns:a16="http://schemas.microsoft.com/office/drawing/2014/main" id="{6A4DD566-A0DF-4D55-A043-725EA24A7C85}"/>
            </a:ext>
          </a:extLst>
        </xdr:cNvPr>
        <xdr:cNvSpPr txBox="1"/>
      </xdr:nvSpPr>
      <xdr:spPr>
        <a:xfrm>
          <a:off x="14389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135272</xdr:rowOff>
    </xdr:from>
    <xdr:ext cx="405111" cy="259045"/>
    <xdr:sp macro="" textlink="">
      <xdr:nvSpPr>
        <xdr:cNvPr id="677" name="n_3mainValue【児童館】&#10;有形固定資産減価償却率">
          <a:extLst>
            <a:ext uri="{FF2B5EF4-FFF2-40B4-BE49-F238E27FC236}">
              <a16:creationId xmlns:a16="http://schemas.microsoft.com/office/drawing/2014/main" id="{D49A7679-DF1D-4322-8DA2-57EE2D0ED740}"/>
            </a:ext>
          </a:extLst>
        </xdr:cNvPr>
        <xdr:cNvSpPr txBox="1"/>
      </xdr:nvSpPr>
      <xdr:spPr>
        <a:xfrm>
          <a:off x="13500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F23B8A2F-0950-407D-B832-4B6F0BEA51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9DE7FE34-EC1D-41E7-8561-0B4AA3D7B4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2EC6670C-BA6D-4775-B60E-565ECE541E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6E2A60BF-EEEC-446D-907C-953DD552BF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83B6C0A-A5D9-425D-B61F-02D06F2268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7F52F52A-30D4-4654-9C94-F86DB665FE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8A88382A-1A54-4741-9904-205A520EEC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0B2F301E-5D19-4E11-B9AA-2E63415680B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7C9818E5-B80F-4809-A441-80AF861FA35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12AA5FBA-B5A3-4816-BF3D-0B746A3BD0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a:extLst>
            <a:ext uri="{FF2B5EF4-FFF2-40B4-BE49-F238E27FC236}">
              <a16:creationId xmlns:a16="http://schemas.microsoft.com/office/drawing/2014/main" id="{3282C1D0-CEE9-4CFC-BF05-12FE2C11CF3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a:extLst>
            <a:ext uri="{FF2B5EF4-FFF2-40B4-BE49-F238E27FC236}">
              <a16:creationId xmlns:a16="http://schemas.microsoft.com/office/drawing/2014/main" id="{47F92A67-1246-43A5-96B4-24F4010828F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a:extLst>
            <a:ext uri="{FF2B5EF4-FFF2-40B4-BE49-F238E27FC236}">
              <a16:creationId xmlns:a16="http://schemas.microsoft.com/office/drawing/2014/main" id="{5C0412C7-F938-46DD-B4CC-6FC21CB600C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a:extLst>
            <a:ext uri="{FF2B5EF4-FFF2-40B4-BE49-F238E27FC236}">
              <a16:creationId xmlns:a16="http://schemas.microsoft.com/office/drawing/2014/main" id="{C53B0FFC-264C-4C4D-B830-8EF6DA91DCE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a:extLst>
            <a:ext uri="{FF2B5EF4-FFF2-40B4-BE49-F238E27FC236}">
              <a16:creationId xmlns:a16="http://schemas.microsoft.com/office/drawing/2014/main" id="{13244046-1F3E-473B-B4BD-F998EC720EF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a:extLst>
            <a:ext uri="{FF2B5EF4-FFF2-40B4-BE49-F238E27FC236}">
              <a16:creationId xmlns:a16="http://schemas.microsoft.com/office/drawing/2014/main" id="{6C20CFD8-ABE0-412F-B6F6-13D17A53713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a:extLst>
            <a:ext uri="{FF2B5EF4-FFF2-40B4-BE49-F238E27FC236}">
              <a16:creationId xmlns:a16="http://schemas.microsoft.com/office/drawing/2014/main" id="{EB0D31C8-9E08-4F13-AA1B-64258235A3E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a:extLst>
            <a:ext uri="{FF2B5EF4-FFF2-40B4-BE49-F238E27FC236}">
              <a16:creationId xmlns:a16="http://schemas.microsoft.com/office/drawing/2014/main" id="{BEF7514E-755A-4173-A138-4F88EA8CDA6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C89732B4-5FB8-4689-AB6F-7CBF08959C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02169825-587F-4509-8A0B-6AE49EF168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a:extLst>
            <a:ext uri="{FF2B5EF4-FFF2-40B4-BE49-F238E27FC236}">
              <a16:creationId xmlns:a16="http://schemas.microsoft.com/office/drawing/2014/main" id="{74C9FF80-6F8B-46B3-870E-5EF734F419B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699" name="直線コネクタ 698">
          <a:extLst>
            <a:ext uri="{FF2B5EF4-FFF2-40B4-BE49-F238E27FC236}">
              <a16:creationId xmlns:a16="http://schemas.microsoft.com/office/drawing/2014/main" id="{13BB10EB-5057-40E3-BBE7-EF2C51ED81FB}"/>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0" name="【児童館】&#10;一人当たり面積最小値テキスト">
          <a:extLst>
            <a:ext uri="{FF2B5EF4-FFF2-40B4-BE49-F238E27FC236}">
              <a16:creationId xmlns:a16="http://schemas.microsoft.com/office/drawing/2014/main" id="{A6A2B87C-D4B1-4B7D-AC36-167215195D7D}"/>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1" name="直線コネクタ 700">
          <a:extLst>
            <a:ext uri="{FF2B5EF4-FFF2-40B4-BE49-F238E27FC236}">
              <a16:creationId xmlns:a16="http://schemas.microsoft.com/office/drawing/2014/main" id="{49A30E9C-2FFD-4421-9A6E-E1B084E7FDE4}"/>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2" name="【児童館】&#10;一人当たり面積最大値テキスト">
          <a:extLst>
            <a:ext uri="{FF2B5EF4-FFF2-40B4-BE49-F238E27FC236}">
              <a16:creationId xmlns:a16="http://schemas.microsoft.com/office/drawing/2014/main" id="{4B54E605-C6E0-4093-ACA3-C77C7ABD38CC}"/>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3" name="直線コネクタ 702">
          <a:extLst>
            <a:ext uri="{FF2B5EF4-FFF2-40B4-BE49-F238E27FC236}">
              <a16:creationId xmlns:a16="http://schemas.microsoft.com/office/drawing/2014/main" id="{6454467B-1F86-4A91-ABD1-8FE95423AF6E}"/>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4" name="【児童館】&#10;一人当たり面積平均値テキスト">
          <a:extLst>
            <a:ext uri="{FF2B5EF4-FFF2-40B4-BE49-F238E27FC236}">
              <a16:creationId xmlns:a16="http://schemas.microsoft.com/office/drawing/2014/main" id="{5768446A-B6AB-471F-BD6F-2392CA7C43ED}"/>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5" name="フローチャート: 判断 704">
          <a:extLst>
            <a:ext uri="{FF2B5EF4-FFF2-40B4-BE49-F238E27FC236}">
              <a16:creationId xmlns:a16="http://schemas.microsoft.com/office/drawing/2014/main" id="{D91058B9-BC54-44B8-85F9-FB9FB23A077C}"/>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6" name="フローチャート: 判断 705">
          <a:extLst>
            <a:ext uri="{FF2B5EF4-FFF2-40B4-BE49-F238E27FC236}">
              <a16:creationId xmlns:a16="http://schemas.microsoft.com/office/drawing/2014/main" id="{188057D0-417F-434B-861D-6DB8B3A7A3A1}"/>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07" name="フローチャート: 判断 706">
          <a:extLst>
            <a:ext uri="{FF2B5EF4-FFF2-40B4-BE49-F238E27FC236}">
              <a16:creationId xmlns:a16="http://schemas.microsoft.com/office/drawing/2014/main" id="{8D9F461B-37D2-43B8-A411-1F1760C63834}"/>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08" name="フローチャート: 判断 707">
          <a:extLst>
            <a:ext uri="{FF2B5EF4-FFF2-40B4-BE49-F238E27FC236}">
              <a16:creationId xmlns:a16="http://schemas.microsoft.com/office/drawing/2014/main" id="{00D6A086-8655-499D-A4A4-C722685CA01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09" name="フローチャート: 判断 708">
          <a:extLst>
            <a:ext uri="{FF2B5EF4-FFF2-40B4-BE49-F238E27FC236}">
              <a16:creationId xmlns:a16="http://schemas.microsoft.com/office/drawing/2014/main" id="{2192AB30-0EC0-498D-87FF-D68B51F5F1AB}"/>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2CB8CC78-D958-4502-8B76-6B6E92098D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F3E2BF81-2B0A-481E-8BF6-6FD1280EA6F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FE7E7247-E3BB-44A8-877B-E46764049DB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C7B28184-F6EF-4CBD-8640-C35E64A828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265BF61-14D5-423C-AA64-ECFD6D6BC4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5" name="楕円 714">
          <a:extLst>
            <a:ext uri="{FF2B5EF4-FFF2-40B4-BE49-F238E27FC236}">
              <a16:creationId xmlns:a16="http://schemas.microsoft.com/office/drawing/2014/main" id="{AB962350-F675-403C-891A-F58551D2C981}"/>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16" name="【児童館】&#10;一人当たり面積該当値テキスト">
          <a:extLst>
            <a:ext uri="{FF2B5EF4-FFF2-40B4-BE49-F238E27FC236}">
              <a16:creationId xmlns:a16="http://schemas.microsoft.com/office/drawing/2014/main" id="{A9CCDF3E-D9B6-4FB1-9E3A-D5D69245F289}"/>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7" name="楕円 716">
          <a:extLst>
            <a:ext uri="{FF2B5EF4-FFF2-40B4-BE49-F238E27FC236}">
              <a16:creationId xmlns:a16="http://schemas.microsoft.com/office/drawing/2014/main" id="{97A944F5-1E4E-4AC7-9C87-6B4D28D79E11}"/>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18" name="直線コネクタ 717">
          <a:extLst>
            <a:ext uri="{FF2B5EF4-FFF2-40B4-BE49-F238E27FC236}">
              <a16:creationId xmlns:a16="http://schemas.microsoft.com/office/drawing/2014/main" id="{E888326C-29FE-43E9-A831-6B80E11C024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19" name="楕円 718">
          <a:extLst>
            <a:ext uri="{FF2B5EF4-FFF2-40B4-BE49-F238E27FC236}">
              <a16:creationId xmlns:a16="http://schemas.microsoft.com/office/drawing/2014/main" id="{D03CF986-5878-44F2-948E-35DA64F970FD}"/>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0" name="直線コネクタ 719">
          <a:extLst>
            <a:ext uri="{FF2B5EF4-FFF2-40B4-BE49-F238E27FC236}">
              <a16:creationId xmlns:a16="http://schemas.microsoft.com/office/drawing/2014/main" id="{805E5DDE-EB1E-42BD-9DED-360344102C15}"/>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1" name="楕円 720">
          <a:extLst>
            <a:ext uri="{FF2B5EF4-FFF2-40B4-BE49-F238E27FC236}">
              <a16:creationId xmlns:a16="http://schemas.microsoft.com/office/drawing/2014/main" id="{DFE5C0FB-A93A-4100-B337-0863D723AF4B}"/>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2" name="直線コネクタ 721">
          <a:extLst>
            <a:ext uri="{FF2B5EF4-FFF2-40B4-BE49-F238E27FC236}">
              <a16:creationId xmlns:a16="http://schemas.microsoft.com/office/drawing/2014/main" id="{6789F4C4-6B62-4D12-9BAD-AF2AC1EA7185}"/>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3" name="n_1aveValue【児童館】&#10;一人当たり面積">
          <a:extLst>
            <a:ext uri="{FF2B5EF4-FFF2-40B4-BE49-F238E27FC236}">
              <a16:creationId xmlns:a16="http://schemas.microsoft.com/office/drawing/2014/main" id="{575913D2-C49B-4397-B4EC-B30BA0CA8043}"/>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4" name="n_2aveValue【児童館】&#10;一人当たり面積">
          <a:extLst>
            <a:ext uri="{FF2B5EF4-FFF2-40B4-BE49-F238E27FC236}">
              <a16:creationId xmlns:a16="http://schemas.microsoft.com/office/drawing/2014/main" id="{8BB3A3A2-8FC4-4107-A120-BA230D9A5545}"/>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25" name="n_3aveValue【児童館】&#10;一人当たり面積">
          <a:extLst>
            <a:ext uri="{FF2B5EF4-FFF2-40B4-BE49-F238E27FC236}">
              <a16:creationId xmlns:a16="http://schemas.microsoft.com/office/drawing/2014/main" id="{6B251B1C-A2E8-43A1-B3B6-1B04C239E02C}"/>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26" name="n_4aveValue【児童館】&#10;一人当たり面積">
          <a:extLst>
            <a:ext uri="{FF2B5EF4-FFF2-40B4-BE49-F238E27FC236}">
              <a16:creationId xmlns:a16="http://schemas.microsoft.com/office/drawing/2014/main" id="{1A1E2264-06E7-4054-B416-E7A4A2903E93}"/>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27" name="n_1mainValue【児童館】&#10;一人当たり面積">
          <a:extLst>
            <a:ext uri="{FF2B5EF4-FFF2-40B4-BE49-F238E27FC236}">
              <a16:creationId xmlns:a16="http://schemas.microsoft.com/office/drawing/2014/main" id="{AC07C3ED-750B-4114-9B27-9EE634D57E14}"/>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8" name="n_2mainValue【児童館】&#10;一人当たり面積">
          <a:extLst>
            <a:ext uri="{FF2B5EF4-FFF2-40B4-BE49-F238E27FC236}">
              <a16:creationId xmlns:a16="http://schemas.microsoft.com/office/drawing/2014/main" id="{22D5297E-A031-43C3-9694-AC1B0AC4C295}"/>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29" name="n_3mainValue【児童館】&#10;一人当たり面積">
          <a:extLst>
            <a:ext uri="{FF2B5EF4-FFF2-40B4-BE49-F238E27FC236}">
              <a16:creationId xmlns:a16="http://schemas.microsoft.com/office/drawing/2014/main" id="{D6EA8CC9-9A07-44C9-81C2-9E08C893A80A}"/>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7D5A00F4-5BB3-4031-B25C-F9262B1EAA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F2F23489-B79B-489B-B80E-168020DB4E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15A77965-4DC4-410D-AA14-2915399A58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833BBE42-590E-4C55-B735-67E41265DA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148F3D52-DF51-41EF-B946-A32A9BD9C9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BCB267A0-C259-4B16-A818-F092E5FA94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519DD3DC-9475-428D-87DE-EDE825D2A53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CC7E65D8-39F9-4E60-954C-9B1E48340D9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9FD2903A-AF97-4C3D-AF8D-645F2C8BAC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994113A4-3469-40AF-B8D6-EF9DF5C313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6C6CAAF2-657F-436E-8AF1-F8BF2BDBFB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3A544DFE-52ED-4C4B-B2E9-94A9A40902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EEF671BA-E117-466D-BD7E-D646AA3F8C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87857B3D-D9E2-413A-A777-D0616870FE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1012B6D8-7CB8-4F36-AE3F-DDC35A2BD7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B9C8E92A-8445-4C65-9230-917677B8346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D07F74A3-3E3B-45AA-A1B1-9946544372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7A33A556-BC3B-431F-90EF-86F29DA7A8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F51E6DB3-9C7C-4E40-95B6-DA6B577B83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ごとの減価償却率については、道路において舗装等の改良事業実施により比率がやや低下したが、認定こども園・幼稚園・保育所、学校施設以外のすべての分類で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トンネルにおいては優先度の高いものから長寿命化を実施するとともに、その他の施設については大規模改修だけでなく、統廃合も含めた施設のあり方の検討を進めていくことが重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E602F6-610C-4238-B43B-63807219AD9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4B4F52-32BC-4493-9BB3-BB5795D5E9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27A5A2-5DD8-4E7E-AA44-B137AD173D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15FDCD-7F20-428B-B51F-E90A863A1F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DBB0AA-B0F4-4CE9-B2B7-7A967FE761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006480-5968-4419-ACBA-B82DA8FA25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77E77C-8CC3-49EC-88F3-4B4FC129BE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884BEA-0559-4B22-9751-11EFBE6AB1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8383EF-794E-4A2C-AB2D-FFBF079B66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0FA1FD-7AED-4763-A459-1FA5450DA3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65C010-A754-4DBE-8F8C-CA9FAC0E93E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EFB69F-9A32-4989-93CD-49675FC259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87F00F-AF8B-40E4-B3CF-9B14DED69A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A3086E-E93B-4BA6-B7AA-DAB91155C2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74682E-4926-4B02-85DE-A1FB1C1BAF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B1E9B9-0924-4154-87BF-870DAB02D6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64B861-2138-4977-A4D3-750870475B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2039E2-B94A-4AD0-8A17-0D5D02240C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849386-1412-4D38-A76E-DB65CE46735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C9EE5E-C272-4874-8545-1BA7EED719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5FA543-46EA-477F-AB30-E2030A9BE0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5A35BA-18CA-44D4-B177-C1DDA0EEAF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817079-4563-4AF5-9B87-212D837A71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BEE59A-9C40-4CF4-9DEF-839CB6DC25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27EE0B-C50C-4B1C-A21D-8C8CFB0448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F20835-23B7-4731-9CC3-73925D9540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8D8B1C-BDF2-4981-ABAB-72322F988F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CD2CFB-32DC-438F-A9D8-026735A7F0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7ED7B6-F948-4A99-A682-F93D24712FA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042131F-40E4-4A20-8CCE-19074F4B96F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1E470C-3AE8-4D52-82FC-893644CB27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E4C458-381E-40B9-B1DE-2D465A237F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6BB0B37-D893-4F2B-9CC6-3843BC08CB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D27AD3-6824-4F9F-911B-2172D7072F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B55A80-EEDD-4A69-8B35-01AA57F149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BCDD1C-9EC8-475A-8C9D-5F6679EC672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434EF0-080D-4D10-8593-5A6D4E4A916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261394-9076-4D5D-ACB0-941E8631B5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6B2017-C4C3-4E44-9A05-E7EF4F4C2D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74E396-838D-4291-803C-D2C1AC5FB0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56A7FE6-C70F-4A8E-9A2A-FFE1373928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ED80500-6B93-408D-B2B3-C65181DB50C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A7BB527-0780-41AA-B944-CA3A820F8A3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A5B788A-0070-4295-BD56-409972038A4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E99F29C-7A57-4755-938B-B37838A2788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0D930D6-F838-4BE5-9B03-EAD7424CAEC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CAFB95E-5E43-41C7-8E1C-107909C076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5C9FB6A-D8AC-4B66-9A31-15E0AC8B1E8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8D28C76-56E9-4AF5-B5EA-EFBA8B4512F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5A58E60-65F2-4969-B421-7C691139946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E9E83C3-327D-49F0-B5D1-2431E813AD7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EA48D96-84B2-4A40-8E33-CED939D1070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29632E8-98F1-41A4-93CE-9D5E114BF77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4B01CA8-D5F2-42E4-A81C-E2FB108FAA7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9B772F3-D5DB-4113-8CAC-1666A1E477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E542415-EAA4-4733-BC4C-D7AA786782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FE685111-8E98-4090-9BB5-56DA5B6217D1}"/>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A2A07153-8695-4D83-8F5D-38CC4805C96B}"/>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15390B05-F2A0-4BEF-90E9-59EF3902AFE5}"/>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9428ACF4-3452-4D6E-B616-8B6627853625}"/>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7508EB97-D9A8-4195-AD74-160FDBFD1E05}"/>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37F5A286-D205-486C-8802-9A7FAEB557D5}"/>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39685B71-9BF4-43FE-9710-C85295C6FBE6}"/>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4700C0C8-08A9-4AD2-AB6A-CCE1FE2B4185}"/>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3D033D77-692F-474F-8D81-D92228E84A08}"/>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BE492875-A4A4-4675-B908-D945DE719480}"/>
            </a:ext>
          </a:extLst>
        </xdr:cNvPr>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EB5C8DA1-C232-450D-B482-1315A99BCCE9}"/>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95FB8A-C880-4E8B-BB80-9128599E660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31A07F2-F2C0-409D-8574-F803FF8510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44843D-DA53-478E-8D34-4C01F01298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65B6DD-49C2-4B1F-A162-BC07B3785B5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C27BC9E-FB74-4653-B970-1AB1AF28BD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a:extLst>
            <a:ext uri="{FF2B5EF4-FFF2-40B4-BE49-F238E27FC236}">
              <a16:creationId xmlns:a16="http://schemas.microsoft.com/office/drawing/2014/main" id="{BCC3CCCE-EBD6-4CC0-8F78-4BA21E9D1E1D}"/>
            </a:ext>
          </a:extLst>
        </xdr:cNvPr>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B3A941B9-C252-4AEC-AB36-1EADEC77FAD3}"/>
            </a:ext>
          </a:extLst>
        </xdr:cNvPr>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a:extLst>
            <a:ext uri="{FF2B5EF4-FFF2-40B4-BE49-F238E27FC236}">
              <a16:creationId xmlns:a16="http://schemas.microsoft.com/office/drawing/2014/main" id="{BAACAAC9-EDCE-431B-BCF4-7723C3490198}"/>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35378</xdr:rowOff>
    </xdr:to>
    <xdr:cxnSp macro="">
      <xdr:nvCxnSpPr>
        <xdr:cNvPr id="77" name="直線コネクタ 76">
          <a:extLst>
            <a:ext uri="{FF2B5EF4-FFF2-40B4-BE49-F238E27FC236}">
              <a16:creationId xmlns:a16="http://schemas.microsoft.com/office/drawing/2014/main" id="{82F237AC-9856-464C-B7EA-CCA8B5761303}"/>
            </a:ext>
          </a:extLst>
        </xdr:cNvPr>
        <xdr:cNvCxnSpPr/>
      </xdr:nvCxnSpPr>
      <xdr:spPr>
        <a:xfrm>
          <a:off x="3797300" y="66941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8" name="楕円 77">
          <a:extLst>
            <a:ext uri="{FF2B5EF4-FFF2-40B4-BE49-F238E27FC236}">
              <a16:creationId xmlns:a16="http://schemas.microsoft.com/office/drawing/2014/main" id="{4BB333CB-4812-4269-819E-C4C5DE49EB81}"/>
            </a:ext>
          </a:extLst>
        </xdr:cNvPr>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39</xdr:row>
      <xdr:rowOff>7620</xdr:rowOff>
    </xdr:to>
    <xdr:cxnSp macro="">
      <xdr:nvCxnSpPr>
        <xdr:cNvPr id="79" name="直線コネクタ 78">
          <a:extLst>
            <a:ext uri="{FF2B5EF4-FFF2-40B4-BE49-F238E27FC236}">
              <a16:creationId xmlns:a16="http://schemas.microsoft.com/office/drawing/2014/main" id="{4846B3B2-E43A-47FD-B36C-CC5C7D252B07}"/>
            </a:ext>
          </a:extLst>
        </xdr:cNvPr>
        <xdr:cNvCxnSpPr/>
      </xdr:nvCxnSpPr>
      <xdr:spPr>
        <a:xfrm>
          <a:off x="2908300" y="66108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30299</xdr:rowOff>
    </xdr:from>
    <xdr:to>
      <xdr:col>10</xdr:col>
      <xdr:colOff>165100</xdr:colOff>
      <xdr:row>38</xdr:row>
      <xdr:rowOff>131899</xdr:rowOff>
    </xdr:to>
    <xdr:sp macro="" textlink="">
      <xdr:nvSpPr>
        <xdr:cNvPr id="80" name="楕円 79">
          <a:extLst>
            <a:ext uri="{FF2B5EF4-FFF2-40B4-BE49-F238E27FC236}">
              <a16:creationId xmlns:a16="http://schemas.microsoft.com/office/drawing/2014/main" id="{08D62F0E-BE05-4325-91DD-834FB809F0FF}"/>
            </a:ext>
          </a:extLst>
        </xdr:cNvPr>
        <xdr:cNvSpPr/>
      </xdr:nvSpPr>
      <xdr:spPr>
        <a:xfrm>
          <a:off x="1968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81099</xdr:rowOff>
    </xdr:from>
    <xdr:to>
      <xdr:col>15</xdr:col>
      <xdr:colOff>50800</xdr:colOff>
      <xdr:row>38</xdr:row>
      <xdr:rowOff>95794</xdr:rowOff>
    </xdr:to>
    <xdr:cxnSp macro="">
      <xdr:nvCxnSpPr>
        <xdr:cNvPr id="81" name="直線コネクタ 80">
          <a:extLst>
            <a:ext uri="{FF2B5EF4-FFF2-40B4-BE49-F238E27FC236}">
              <a16:creationId xmlns:a16="http://schemas.microsoft.com/office/drawing/2014/main" id="{9D246BB9-2CE8-4E75-9D2F-EA043C04F202}"/>
            </a:ext>
          </a:extLst>
        </xdr:cNvPr>
        <xdr:cNvCxnSpPr/>
      </xdr:nvCxnSpPr>
      <xdr:spPr>
        <a:xfrm>
          <a:off x="2019300" y="65961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2" name="楕円 81">
          <a:extLst>
            <a:ext uri="{FF2B5EF4-FFF2-40B4-BE49-F238E27FC236}">
              <a16:creationId xmlns:a16="http://schemas.microsoft.com/office/drawing/2014/main" id="{E1E482A1-4DBB-4F3F-82B3-36514BA2E0A3}"/>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81099</xdr:rowOff>
    </xdr:from>
    <xdr:to>
      <xdr:col>10</xdr:col>
      <xdr:colOff>114300</xdr:colOff>
      <xdr:row>38</xdr:row>
      <xdr:rowOff>89263</xdr:rowOff>
    </xdr:to>
    <xdr:cxnSp macro="">
      <xdr:nvCxnSpPr>
        <xdr:cNvPr id="83" name="直線コネクタ 82">
          <a:extLst>
            <a:ext uri="{FF2B5EF4-FFF2-40B4-BE49-F238E27FC236}">
              <a16:creationId xmlns:a16="http://schemas.microsoft.com/office/drawing/2014/main" id="{74F9CE85-CD69-415D-8077-1636B6255950}"/>
            </a:ext>
          </a:extLst>
        </xdr:cNvPr>
        <xdr:cNvCxnSpPr/>
      </xdr:nvCxnSpPr>
      <xdr:spPr>
        <a:xfrm flipV="1">
          <a:off x="1130300" y="65961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a:extLst>
            <a:ext uri="{FF2B5EF4-FFF2-40B4-BE49-F238E27FC236}">
              <a16:creationId xmlns:a16="http://schemas.microsoft.com/office/drawing/2014/main" id="{6639967B-652B-400F-A949-6B79B624EF0F}"/>
            </a:ext>
          </a:extLst>
        </xdr:cNvPr>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ADE5EB0A-B4FD-4B77-A68E-6B54B005A901}"/>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a:extLst>
            <a:ext uri="{FF2B5EF4-FFF2-40B4-BE49-F238E27FC236}">
              <a16:creationId xmlns:a16="http://schemas.microsoft.com/office/drawing/2014/main" id="{46AE7F42-5431-46BD-846E-488D599C4090}"/>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223A436E-62DE-4E93-8424-AA26C0C239FF}"/>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8" name="n_1mainValue【図書館】&#10;有形固定資産減価償却率">
          <a:extLst>
            <a:ext uri="{FF2B5EF4-FFF2-40B4-BE49-F238E27FC236}">
              <a16:creationId xmlns:a16="http://schemas.microsoft.com/office/drawing/2014/main" id="{67D8611A-8263-4BAE-BA4D-F126CCA63DC1}"/>
            </a:ext>
          </a:extLst>
        </xdr:cNvPr>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9" name="n_2mainValue【図書館】&#10;有形固定資産減価償却率">
          <a:extLst>
            <a:ext uri="{FF2B5EF4-FFF2-40B4-BE49-F238E27FC236}">
              <a16:creationId xmlns:a16="http://schemas.microsoft.com/office/drawing/2014/main" id="{ED56C122-95B0-4AC5-B765-E4495588D634}"/>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90" name="n_3mainValue【図書館】&#10;有形固定資産減価償却率">
          <a:extLst>
            <a:ext uri="{FF2B5EF4-FFF2-40B4-BE49-F238E27FC236}">
              <a16:creationId xmlns:a16="http://schemas.microsoft.com/office/drawing/2014/main" id="{880BBA85-D62F-4733-8128-FCF4991F81D0}"/>
            </a:ext>
          </a:extLst>
        </xdr:cNvPr>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1" name="n_4mainValue【図書館】&#10;有形固定資産減価償却率">
          <a:extLst>
            <a:ext uri="{FF2B5EF4-FFF2-40B4-BE49-F238E27FC236}">
              <a16:creationId xmlns:a16="http://schemas.microsoft.com/office/drawing/2014/main" id="{D56B0789-5A83-44D4-BF8F-81DF54CFE446}"/>
            </a:ext>
          </a:extLst>
        </xdr:cNvPr>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F49EE52-9415-44C5-9A2C-DCA7070F8E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6F38709-E37F-451E-96AD-3F9CD9F780F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7E30283-4A36-468B-8E7D-E84B376CB65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237621D-AA73-475C-9A5C-7E26DB9EE5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735A464-F071-4A4B-8717-9A554295D9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7D1F34E-363B-4187-B22E-1260850BE4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9ECB515-99B7-4B0E-A2F9-8EFF1D6030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7982DC9-BC9B-4553-B2A4-30E2267B1AF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8865C82-7200-42BD-BB61-8DF30C1DEF1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C3AB0D9-E1F9-423C-BCE3-1B4F89BC71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D6CE6A17-4F32-4F1A-A73D-E97B3F7335F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FD13C6E4-B301-4055-8D83-11A2EAA507E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45CE429D-48C8-4A68-A133-79D6FAAD952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DCB753D4-7F33-4BED-905A-1CBA03FF6AE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4A910A59-0A50-419F-97B2-9C8919E5DFB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2B520B27-46EF-49BF-8F25-E1B35B145FA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F3F2E4F7-3CD1-4567-A8F6-4D1508240B9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CD884386-BEF0-4D64-B1C2-7ACAF79AAA5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FD006910-89EA-481A-AA4B-274A67DD019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AD6EEFEB-94F5-4784-9EC4-3EDB8316750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82B7B3E-7084-480D-957F-C76C806DC4C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BB980A3-DBF9-4A21-A77B-5E2A433E74B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D5163A9-EC39-4B5A-AD12-3B206EEDD1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FA2B8AFF-E96C-4243-A0B7-7E0F480C2FD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EC64AE56-21F6-4E0D-9209-188E513093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D2A78797-95EF-4478-96BA-F7A0AC7ACB59}"/>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9EF76A91-D814-4A88-A820-4130B5D8A5F8}"/>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25B04025-33BD-4A19-9593-E44954CB22A5}"/>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CC661101-B8D1-407D-A3B0-5CC9C54203BB}"/>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B5E2C89D-73D5-46DD-B496-029550C0791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a:extLst>
            <a:ext uri="{FF2B5EF4-FFF2-40B4-BE49-F238E27FC236}">
              <a16:creationId xmlns:a16="http://schemas.microsoft.com/office/drawing/2014/main" id="{60F158DC-0C7A-403A-AB05-1EE130DAD791}"/>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AA413601-E437-4DC6-83E9-1E960322AF59}"/>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CC2D55CB-6229-481D-81FA-3690A83FB7F8}"/>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id="{DC176269-94E6-4433-884B-0C44B4EEEBD1}"/>
            </a:ext>
          </a:extLst>
        </xdr:cNvPr>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id="{0C40B683-3ABE-4CB1-8D48-DEA131AB3E17}"/>
            </a:ext>
          </a:extLst>
        </xdr:cNvPr>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id="{FF65B300-BB2F-4685-993F-A722EA485894}"/>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1C5018-6F3C-415E-A5C4-979A676802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4C89D31-F35F-4CD3-9F1F-009CC5BE2A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DA6544C-E86B-4629-8AAE-4DEB55280A7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294B0F0-FDE1-4340-A83B-AB7DC91642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6972036-C248-4451-B603-413098ADBF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33" name="楕円 132">
          <a:extLst>
            <a:ext uri="{FF2B5EF4-FFF2-40B4-BE49-F238E27FC236}">
              <a16:creationId xmlns:a16="http://schemas.microsoft.com/office/drawing/2014/main" id="{4E54C40C-C319-4CFB-9DEF-CE0314C70CE1}"/>
            </a:ext>
          </a:extLst>
        </xdr:cNvPr>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34670</xdr:rowOff>
    </xdr:from>
    <xdr:ext cx="469744" cy="259045"/>
    <xdr:sp macro="" textlink="">
      <xdr:nvSpPr>
        <xdr:cNvPr id="134" name="【図書館】&#10;一人当たり面積該当値テキスト">
          <a:extLst>
            <a:ext uri="{FF2B5EF4-FFF2-40B4-BE49-F238E27FC236}">
              <a16:creationId xmlns:a16="http://schemas.microsoft.com/office/drawing/2014/main" id="{A2FC2794-5E91-4F8A-A6E8-C5C838B380FD}"/>
            </a:ext>
          </a:extLst>
        </xdr:cNvPr>
        <xdr:cNvSpPr txBox="1"/>
      </xdr:nvSpPr>
      <xdr:spPr>
        <a:xfrm>
          <a:off x="10515600"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11793</xdr:rowOff>
    </xdr:from>
    <xdr:to>
      <xdr:col>50</xdr:col>
      <xdr:colOff>165100</xdr:colOff>
      <xdr:row>39</xdr:row>
      <xdr:rowOff>113393</xdr:rowOff>
    </xdr:to>
    <xdr:sp macro="" textlink="">
      <xdr:nvSpPr>
        <xdr:cNvPr id="135" name="楕円 134">
          <a:extLst>
            <a:ext uri="{FF2B5EF4-FFF2-40B4-BE49-F238E27FC236}">
              <a16:creationId xmlns:a16="http://schemas.microsoft.com/office/drawing/2014/main" id="{9C76378E-6024-47AD-A2BE-4FD6CF64CF70}"/>
            </a:ext>
          </a:extLst>
        </xdr:cNvPr>
        <xdr:cNvSpPr/>
      </xdr:nvSpPr>
      <xdr:spPr>
        <a:xfrm>
          <a:off x="9588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62593</xdr:rowOff>
    </xdr:to>
    <xdr:cxnSp macro="">
      <xdr:nvCxnSpPr>
        <xdr:cNvPr id="136" name="直線コネクタ 135">
          <a:extLst>
            <a:ext uri="{FF2B5EF4-FFF2-40B4-BE49-F238E27FC236}">
              <a16:creationId xmlns:a16="http://schemas.microsoft.com/office/drawing/2014/main" id="{A8930A15-0364-4DF0-B58C-7182942BEF5E}"/>
            </a:ext>
          </a:extLst>
        </xdr:cNvPr>
        <xdr:cNvCxnSpPr/>
      </xdr:nvCxnSpPr>
      <xdr:spPr>
        <a:xfrm>
          <a:off x="9639300" y="674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11793</xdr:rowOff>
    </xdr:from>
    <xdr:to>
      <xdr:col>46</xdr:col>
      <xdr:colOff>38100</xdr:colOff>
      <xdr:row>39</xdr:row>
      <xdr:rowOff>113393</xdr:rowOff>
    </xdr:to>
    <xdr:sp macro="" textlink="">
      <xdr:nvSpPr>
        <xdr:cNvPr id="137" name="楕円 136">
          <a:extLst>
            <a:ext uri="{FF2B5EF4-FFF2-40B4-BE49-F238E27FC236}">
              <a16:creationId xmlns:a16="http://schemas.microsoft.com/office/drawing/2014/main" id="{423AF3E7-2FD0-4C0A-887E-09AB63E98836}"/>
            </a:ext>
          </a:extLst>
        </xdr:cNvPr>
        <xdr:cNvSpPr/>
      </xdr:nvSpPr>
      <xdr:spPr>
        <a:xfrm>
          <a:off x="8699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62593</xdr:rowOff>
    </xdr:from>
    <xdr:to>
      <xdr:col>50</xdr:col>
      <xdr:colOff>114300</xdr:colOff>
      <xdr:row>39</xdr:row>
      <xdr:rowOff>62593</xdr:rowOff>
    </xdr:to>
    <xdr:cxnSp macro="">
      <xdr:nvCxnSpPr>
        <xdr:cNvPr id="138" name="直線コネクタ 137">
          <a:extLst>
            <a:ext uri="{FF2B5EF4-FFF2-40B4-BE49-F238E27FC236}">
              <a16:creationId xmlns:a16="http://schemas.microsoft.com/office/drawing/2014/main" id="{D81EA6E4-ABBD-4C60-A956-B253A8F1D1DF}"/>
            </a:ext>
          </a:extLst>
        </xdr:cNvPr>
        <xdr:cNvCxnSpPr/>
      </xdr:nvCxnSpPr>
      <xdr:spPr>
        <a:xfrm>
          <a:off x="8750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11793</xdr:rowOff>
    </xdr:from>
    <xdr:to>
      <xdr:col>41</xdr:col>
      <xdr:colOff>101600</xdr:colOff>
      <xdr:row>39</xdr:row>
      <xdr:rowOff>113393</xdr:rowOff>
    </xdr:to>
    <xdr:sp macro="" textlink="">
      <xdr:nvSpPr>
        <xdr:cNvPr id="139" name="楕円 138">
          <a:extLst>
            <a:ext uri="{FF2B5EF4-FFF2-40B4-BE49-F238E27FC236}">
              <a16:creationId xmlns:a16="http://schemas.microsoft.com/office/drawing/2014/main" id="{0EF12729-2B15-45CC-8313-0FBFA7C6378A}"/>
            </a:ext>
          </a:extLst>
        </xdr:cNvPr>
        <xdr:cNvSpPr/>
      </xdr:nvSpPr>
      <xdr:spPr>
        <a:xfrm>
          <a:off x="7810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62593</xdr:rowOff>
    </xdr:from>
    <xdr:to>
      <xdr:col>45</xdr:col>
      <xdr:colOff>177800</xdr:colOff>
      <xdr:row>39</xdr:row>
      <xdr:rowOff>62593</xdr:rowOff>
    </xdr:to>
    <xdr:cxnSp macro="">
      <xdr:nvCxnSpPr>
        <xdr:cNvPr id="140" name="直線コネクタ 139">
          <a:extLst>
            <a:ext uri="{FF2B5EF4-FFF2-40B4-BE49-F238E27FC236}">
              <a16:creationId xmlns:a16="http://schemas.microsoft.com/office/drawing/2014/main" id="{C1EC90ED-409B-4B2E-A3E9-F0AA8E6486F2}"/>
            </a:ext>
          </a:extLst>
        </xdr:cNvPr>
        <xdr:cNvCxnSpPr/>
      </xdr:nvCxnSpPr>
      <xdr:spPr>
        <a:xfrm>
          <a:off x="7861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41" name="楕円 140">
          <a:extLst>
            <a:ext uri="{FF2B5EF4-FFF2-40B4-BE49-F238E27FC236}">
              <a16:creationId xmlns:a16="http://schemas.microsoft.com/office/drawing/2014/main" id="{FE78F646-A76C-4424-B809-0AF1A8E97C16}"/>
            </a:ext>
          </a:extLst>
        </xdr:cNvPr>
        <xdr:cNvSpPr/>
      </xdr:nvSpPr>
      <xdr:spPr>
        <a:xfrm>
          <a:off x="6921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62593</xdr:rowOff>
    </xdr:from>
    <xdr:to>
      <xdr:col>41</xdr:col>
      <xdr:colOff>50800</xdr:colOff>
      <xdr:row>39</xdr:row>
      <xdr:rowOff>62593</xdr:rowOff>
    </xdr:to>
    <xdr:cxnSp macro="">
      <xdr:nvCxnSpPr>
        <xdr:cNvPr id="142" name="直線コネクタ 141">
          <a:extLst>
            <a:ext uri="{FF2B5EF4-FFF2-40B4-BE49-F238E27FC236}">
              <a16:creationId xmlns:a16="http://schemas.microsoft.com/office/drawing/2014/main" id="{AB90AEA4-3D1F-40C6-A486-3E8C58855A11}"/>
            </a:ext>
          </a:extLst>
        </xdr:cNvPr>
        <xdr:cNvCxnSpPr/>
      </xdr:nvCxnSpPr>
      <xdr:spPr>
        <a:xfrm>
          <a:off x="6972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a:extLst>
            <a:ext uri="{FF2B5EF4-FFF2-40B4-BE49-F238E27FC236}">
              <a16:creationId xmlns:a16="http://schemas.microsoft.com/office/drawing/2014/main" id="{65CA23D1-C2AB-425C-9F7F-C63036F28F03}"/>
            </a:ext>
          </a:extLst>
        </xdr:cNvPr>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4" name="n_2aveValue【図書館】&#10;一人当たり面積">
          <a:extLst>
            <a:ext uri="{FF2B5EF4-FFF2-40B4-BE49-F238E27FC236}">
              <a16:creationId xmlns:a16="http://schemas.microsoft.com/office/drawing/2014/main" id="{2C65E72E-B4F7-40B9-BACF-DCF65EE31D6C}"/>
            </a:ext>
          </a:extLst>
        </xdr:cNvPr>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5" name="n_3aveValue【図書館】&#10;一人当たり面積">
          <a:extLst>
            <a:ext uri="{FF2B5EF4-FFF2-40B4-BE49-F238E27FC236}">
              <a16:creationId xmlns:a16="http://schemas.microsoft.com/office/drawing/2014/main" id="{C055A497-C326-4D2E-98DC-788EDEE487C8}"/>
            </a:ext>
          </a:extLst>
        </xdr:cNvPr>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a:extLst>
            <a:ext uri="{FF2B5EF4-FFF2-40B4-BE49-F238E27FC236}">
              <a16:creationId xmlns:a16="http://schemas.microsoft.com/office/drawing/2014/main" id="{F236C542-A626-4BA2-8A84-D0BE5EB0133A}"/>
            </a:ext>
          </a:extLst>
        </xdr:cNvPr>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129920</xdr:rowOff>
    </xdr:from>
    <xdr:ext cx="469744" cy="259045"/>
    <xdr:sp macro="" textlink="">
      <xdr:nvSpPr>
        <xdr:cNvPr id="147" name="n_1mainValue【図書館】&#10;一人当たり面積">
          <a:extLst>
            <a:ext uri="{FF2B5EF4-FFF2-40B4-BE49-F238E27FC236}">
              <a16:creationId xmlns:a16="http://schemas.microsoft.com/office/drawing/2014/main" id="{666E1C0D-DF7C-45BA-8669-458EE9851F9A}"/>
            </a:ext>
          </a:extLst>
        </xdr:cNvPr>
        <xdr:cNvSpPr txBox="1"/>
      </xdr:nvSpPr>
      <xdr:spPr>
        <a:xfrm>
          <a:off x="9391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129920</xdr:rowOff>
    </xdr:from>
    <xdr:ext cx="469744" cy="259045"/>
    <xdr:sp macro="" textlink="">
      <xdr:nvSpPr>
        <xdr:cNvPr id="148" name="n_2mainValue【図書館】&#10;一人当たり面積">
          <a:extLst>
            <a:ext uri="{FF2B5EF4-FFF2-40B4-BE49-F238E27FC236}">
              <a16:creationId xmlns:a16="http://schemas.microsoft.com/office/drawing/2014/main" id="{F403A058-F1D8-4436-9812-1C1B7D0F9863}"/>
            </a:ext>
          </a:extLst>
        </xdr:cNvPr>
        <xdr:cNvSpPr txBox="1"/>
      </xdr:nvSpPr>
      <xdr:spPr>
        <a:xfrm>
          <a:off x="8515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129920</xdr:rowOff>
    </xdr:from>
    <xdr:ext cx="469744" cy="259045"/>
    <xdr:sp macro="" textlink="">
      <xdr:nvSpPr>
        <xdr:cNvPr id="149" name="n_3mainValue【図書館】&#10;一人当たり面積">
          <a:extLst>
            <a:ext uri="{FF2B5EF4-FFF2-40B4-BE49-F238E27FC236}">
              <a16:creationId xmlns:a16="http://schemas.microsoft.com/office/drawing/2014/main" id="{447B6612-112F-468D-BFEF-E6700786A2D8}"/>
            </a:ext>
          </a:extLst>
        </xdr:cNvPr>
        <xdr:cNvSpPr txBox="1"/>
      </xdr:nvSpPr>
      <xdr:spPr>
        <a:xfrm>
          <a:off x="7626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50" name="n_4mainValue【図書館】&#10;一人当たり面積">
          <a:extLst>
            <a:ext uri="{FF2B5EF4-FFF2-40B4-BE49-F238E27FC236}">
              <a16:creationId xmlns:a16="http://schemas.microsoft.com/office/drawing/2014/main" id="{FFB33331-61F0-4661-8DDA-AF9ACFC2E721}"/>
            </a:ext>
          </a:extLst>
        </xdr:cNvPr>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CACBDE94-9016-40F9-83A7-993AB3270F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8FB0A3D-BE94-4D7C-AB64-985B920F1F6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BB6051D3-201B-4A57-86DC-51D6EA1FF21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63A1EAD0-EBB8-44DF-A223-85CDB9D87E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6A902EC3-5653-4FFC-85DB-9AE02B74A4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7255C63-9605-4FB2-8AF4-2644E10B9B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7314C5F4-595D-4E12-934B-BFE9D6026E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5BD45F40-767A-43CD-A3A2-C27009B2F9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3D9A9F7-7852-4BD7-B837-32426E660E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158EE27D-1D49-43D9-88DD-FF667AEDA63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2CB71FB0-7168-4877-9BD9-EEAB35F940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6B9D9D46-91D8-40D8-B398-FFAFD32A9FB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CB409169-3C4F-468B-AAF7-896C86D72E2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F87FAD78-5B62-4123-85A2-D25E3F8E708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B4E67F7F-FAA4-47BB-A322-BE8C5F0F879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23E24EF4-6E6A-47EF-9BD3-1DD0640B7AD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BDE29F5E-B3A4-493B-AD85-5D092C05231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E0D989CA-007B-438C-BE52-7AD7EF4CE8A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50114DA2-4F27-4993-B2F3-5D934FA2F0F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6BAA33EB-548E-44B9-895C-7A1E6566DEA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D7EFC583-0BBA-481D-8E8E-F3556AE1C35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3760C41-F9CD-4667-BDE6-CE9EA81DFD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5C278F5E-95F8-4240-8D68-24A0E1B3FC6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93CA87FC-489E-4F6D-A583-082CDFCF50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28605334-E9DA-44B7-A803-8B626F4CE256}"/>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C9DFA286-2CB3-4291-B927-EDE7BA2971E8}"/>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91E12F7E-F346-4099-8EEE-93FF28231AB6}"/>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4310BA8C-A05F-4C19-BA8A-3939D9F706CE}"/>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46E593DF-048A-49C2-A3BA-E5A8E932BD5D}"/>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B1A637D-BF4D-4E41-B32E-A9F9BF767319}"/>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61241B55-9D40-4E05-9F30-61438BAD16BB}"/>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2361B129-DA1F-4E07-A896-751758D1CD32}"/>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id="{14828ECD-E4D4-4B45-950A-625C792F0C94}"/>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id="{8F85D092-27C5-430B-AC95-B7DF805B39DD}"/>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id="{78513325-B8C1-4AA3-90C1-B328A1496AEE}"/>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2A3BC3E-0880-4D9C-A8B1-5CBF75BF58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D2E4442-7FEC-460A-830F-295216E7F0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1B9021C-3997-4A2A-861C-F830187A32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90890E1-6822-4C9E-AF7A-316D882B7E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F3E8A88B-23D8-477B-8BB4-BFBBB99E7D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91" name="楕円 190">
          <a:extLst>
            <a:ext uri="{FF2B5EF4-FFF2-40B4-BE49-F238E27FC236}">
              <a16:creationId xmlns:a16="http://schemas.microsoft.com/office/drawing/2014/main" id="{70D6E225-C4BF-4BEB-9216-DDE196781F39}"/>
            </a:ext>
          </a:extLst>
        </xdr:cNvPr>
        <xdr:cNvSpPr/>
      </xdr:nvSpPr>
      <xdr:spPr>
        <a:xfrm>
          <a:off x="4584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22877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E5C02206-8DA0-4E02-BAFC-6B3FF98E17BD}"/>
            </a:ext>
          </a:extLst>
        </xdr:cNvPr>
        <xdr:cNvSpPr txBox="1"/>
      </xdr:nvSpPr>
      <xdr:spPr>
        <a:xfrm>
          <a:off x="4673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93" name="楕円 192">
          <a:extLst>
            <a:ext uri="{FF2B5EF4-FFF2-40B4-BE49-F238E27FC236}">
              <a16:creationId xmlns:a16="http://schemas.microsoft.com/office/drawing/2014/main" id="{0560ECDD-E310-4EE2-9469-4DE9BCE636A4}"/>
            </a:ext>
          </a:extLst>
        </xdr:cNvPr>
        <xdr:cNvSpPr/>
      </xdr:nvSpPr>
      <xdr:spPr>
        <a:xfrm>
          <a:off x="3746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60</xdr:row>
      <xdr:rowOff>95250</xdr:rowOff>
    </xdr:to>
    <xdr:cxnSp macro="">
      <xdr:nvCxnSpPr>
        <xdr:cNvPr id="194" name="直線コネクタ 193">
          <a:extLst>
            <a:ext uri="{FF2B5EF4-FFF2-40B4-BE49-F238E27FC236}">
              <a16:creationId xmlns:a16="http://schemas.microsoft.com/office/drawing/2014/main" id="{EE3F4FD8-47DB-4E1E-A4B3-87496EF8DE09}"/>
            </a:ext>
          </a:extLst>
        </xdr:cNvPr>
        <xdr:cNvCxnSpPr/>
      </xdr:nvCxnSpPr>
      <xdr:spPr>
        <a:xfrm>
          <a:off x="3797300" y="1016889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195" name="楕円 194">
          <a:extLst>
            <a:ext uri="{FF2B5EF4-FFF2-40B4-BE49-F238E27FC236}">
              <a16:creationId xmlns:a16="http://schemas.microsoft.com/office/drawing/2014/main" id="{0F2EA6EC-46FE-46D4-B315-A8C1B92AE18A}"/>
            </a:ext>
          </a:extLst>
        </xdr:cNvPr>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53340</xdr:rowOff>
    </xdr:to>
    <xdr:cxnSp macro="">
      <xdr:nvCxnSpPr>
        <xdr:cNvPr id="196" name="直線コネクタ 195">
          <a:extLst>
            <a:ext uri="{FF2B5EF4-FFF2-40B4-BE49-F238E27FC236}">
              <a16:creationId xmlns:a16="http://schemas.microsoft.com/office/drawing/2014/main" id="{ED11C46D-8557-42E4-8BEA-B337E2DFC6B9}"/>
            </a:ext>
          </a:extLst>
        </xdr:cNvPr>
        <xdr:cNvCxnSpPr/>
      </xdr:nvCxnSpPr>
      <xdr:spPr>
        <a:xfrm>
          <a:off x="2908300" y="101174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73025</xdr:rowOff>
    </xdr:from>
    <xdr:to>
      <xdr:col>10</xdr:col>
      <xdr:colOff>165100</xdr:colOff>
      <xdr:row>59</xdr:row>
      <xdr:rowOff>3175</xdr:rowOff>
    </xdr:to>
    <xdr:sp macro="" textlink="">
      <xdr:nvSpPr>
        <xdr:cNvPr id="197" name="楕円 196">
          <a:extLst>
            <a:ext uri="{FF2B5EF4-FFF2-40B4-BE49-F238E27FC236}">
              <a16:creationId xmlns:a16="http://schemas.microsoft.com/office/drawing/2014/main" id="{5ABC396F-D280-4FFA-83CF-6484D4C34BBF}"/>
            </a:ext>
          </a:extLst>
        </xdr:cNvPr>
        <xdr:cNvSpPr/>
      </xdr:nvSpPr>
      <xdr:spPr>
        <a:xfrm>
          <a:off x="1968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123825</xdr:rowOff>
    </xdr:from>
    <xdr:to>
      <xdr:col>15</xdr:col>
      <xdr:colOff>50800</xdr:colOff>
      <xdr:row>59</xdr:row>
      <xdr:rowOff>1905</xdr:rowOff>
    </xdr:to>
    <xdr:cxnSp macro="">
      <xdr:nvCxnSpPr>
        <xdr:cNvPr id="198" name="直線コネクタ 197">
          <a:extLst>
            <a:ext uri="{FF2B5EF4-FFF2-40B4-BE49-F238E27FC236}">
              <a16:creationId xmlns:a16="http://schemas.microsoft.com/office/drawing/2014/main" id="{A2814E81-CA3C-40AE-99DB-3FB650035FE3}"/>
            </a:ext>
          </a:extLst>
        </xdr:cNvPr>
        <xdr:cNvCxnSpPr/>
      </xdr:nvCxnSpPr>
      <xdr:spPr>
        <a:xfrm>
          <a:off x="2019300" y="100679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19685</xdr:rowOff>
    </xdr:from>
    <xdr:to>
      <xdr:col>6</xdr:col>
      <xdr:colOff>38100</xdr:colOff>
      <xdr:row>58</xdr:row>
      <xdr:rowOff>121285</xdr:rowOff>
    </xdr:to>
    <xdr:sp macro="" textlink="">
      <xdr:nvSpPr>
        <xdr:cNvPr id="199" name="楕円 198">
          <a:extLst>
            <a:ext uri="{FF2B5EF4-FFF2-40B4-BE49-F238E27FC236}">
              <a16:creationId xmlns:a16="http://schemas.microsoft.com/office/drawing/2014/main" id="{88F29389-CD72-4AF0-8404-07D965FBCDDE}"/>
            </a:ext>
          </a:extLst>
        </xdr:cNvPr>
        <xdr:cNvSpPr/>
      </xdr:nvSpPr>
      <xdr:spPr>
        <a:xfrm>
          <a:off x="1079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70485</xdr:rowOff>
    </xdr:from>
    <xdr:to>
      <xdr:col>10</xdr:col>
      <xdr:colOff>114300</xdr:colOff>
      <xdr:row>58</xdr:row>
      <xdr:rowOff>123825</xdr:rowOff>
    </xdr:to>
    <xdr:cxnSp macro="">
      <xdr:nvCxnSpPr>
        <xdr:cNvPr id="200" name="直線コネクタ 199">
          <a:extLst>
            <a:ext uri="{FF2B5EF4-FFF2-40B4-BE49-F238E27FC236}">
              <a16:creationId xmlns:a16="http://schemas.microsoft.com/office/drawing/2014/main" id="{EFA961E9-C95D-475D-AED4-21A7AF6747F4}"/>
            </a:ext>
          </a:extLst>
        </xdr:cNvPr>
        <xdr:cNvCxnSpPr/>
      </xdr:nvCxnSpPr>
      <xdr:spPr>
        <a:xfrm>
          <a:off x="1130300" y="100145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a:extLst>
            <a:ext uri="{FF2B5EF4-FFF2-40B4-BE49-F238E27FC236}">
              <a16:creationId xmlns:a16="http://schemas.microsoft.com/office/drawing/2014/main" id="{32F30709-C8A1-4161-A4D7-E1961ED68542}"/>
            </a:ext>
          </a:extLst>
        </xdr:cNvPr>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a:extLst>
            <a:ext uri="{FF2B5EF4-FFF2-40B4-BE49-F238E27FC236}">
              <a16:creationId xmlns:a16="http://schemas.microsoft.com/office/drawing/2014/main" id="{6D7A228D-9096-4A8F-9DD9-E5B060341A76}"/>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a:extLst>
            <a:ext uri="{FF2B5EF4-FFF2-40B4-BE49-F238E27FC236}">
              <a16:creationId xmlns:a16="http://schemas.microsoft.com/office/drawing/2014/main" id="{BBFB46D7-EFC4-4914-B5E3-B8A6D5AE12CB}"/>
            </a:ext>
          </a:extLst>
        </xdr:cNvPr>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a:extLst>
            <a:ext uri="{FF2B5EF4-FFF2-40B4-BE49-F238E27FC236}">
              <a16:creationId xmlns:a16="http://schemas.microsoft.com/office/drawing/2014/main" id="{BE425980-6A32-47DE-848A-80731B8814BD}"/>
            </a:ext>
          </a:extLst>
        </xdr:cNvPr>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205" name="n_1mainValue【体育館・プール】&#10;有形固定資産減価償却率">
          <a:extLst>
            <a:ext uri="{FF2B5EF4-FFF2-40B4-BE49-F238E27FC236}">
              <a16:creationId xmlns:a16="http://schemas.microsoft.com/office/drawing/2014/main" id="{5975626B-4F42-4234-A7C8-5F2C960432F4}"/>
            </a:ext>
          </a:extLst>
        </xdr:cNvPr>
        <xdr:cNvSpPr txBox="1"/>
      </xdr:nvSpPr>
      <xdr:spPr>
        <a:xfrm>
          <a:off x="3582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206" name="n_2mainValue【体育館・プール】&#10;有形固定資産減価償却率">
          <a:extLst>
            <a:ext uri="{FF2B5EF4-FFF2-40B4-BE49-F238E27FC236}">
              <a16:creationId xmlns:a16="http://schemas.microsoft.com/office/drawing/2014/main" id="{44C9D98A-8E51-48AC-8BCB-14451B7FC73A}"/>
            </a:ext>
          </a:extLst>
        </xdr:cNvPr>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19702</xdr:rowOff>
    </xdr:from>
    <xdr:ext cx="405111" cy="259045"/>
    <xdr:sp macro="" textlink="">
      <xdr:nvSpPr>
        <xdr:cNvPr id="207" name="n_3mainValue【体育館・プール】&#10;有形固定資産減価償却率">
          <a:extLst>
            <a:ext uri="{FF2B5EF4-FFF2-40B4-BE49-F238E27FC236}">
              <a16:creationId xmlns:a16="http://schemas.microsoft.com/office/drawing/2014/main" id="{367CBA1B-047E-4D80-AF67-67F44336A4E4}"/>
            </a:ext>
          </a:extLst>
        </xdr:cNvPr>
        <xdr:cNvSpPr txBox="1"/>
      </xdr:nvSpPr>
      <xdr:spPr>
        <a:xfrm>
          <a:off x="1816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137812</xdr:rowOff>
    </xdr:from>
    <xdr:ext cx="405111" cy="259045"/>
    <xdr:sp macro="" textlink="">
      <xdr:nvSpPr>
        <xdr:cNvPr id="208" name="n_4mainValue【体育館・プール】&#10;有形固定資産減価償却率">
          <a:extLst>
            <a:ext uri="{FF2B5EF4-FFF2-40B4-BE49-F238E27FC236}">
              <a16:creationId xmlns:a16="http://schemas.microsoft.com/office/drawing/2014/main" id="{B265EF11-A3DF-4CA2-83FC-FE386D11E712}"/>
            </a:ext>
          </a:extLst>
        </xdr:cNvPr>
        <xdr:cNvSpPr txBox="1"/>
      </xdr:nvSpPr>
      <xdr:spPr>
        <a:xfrm>
          <a:off x="927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92F77FCA-C623-4089-BB73-1B986FAC1B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44B75800-E45C-4FF6-AEBB-5895EE97DC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ED5DA3B2-2188-4D6D-9D7D-53FC1966F4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595674F4-780D-4B3A-AFA7-BEA01D195E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72955C7D-C7D9-44CB-AC23-C85CBBE91E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40B101B-C219-4FE3-A972-746CC4C151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D98D56D-1CA7-4828-B4E3-734EE6C961E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A288743-ECF3-4028-A513-D4FEDA489C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9387147-EA53-4492-8866-FFAD1C844E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8BF978C-F767-4016-A041-2CC2633DEE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DEB2E9EE-2C26-4D7C-9147-A1DF7204781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401C4EC4-97A2-4C3F-AB61-24AF4AE0357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90388E3D-6E30-493C-A0E8-803CE7E0A7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40CA60C0-8416-4348-9983-89422FF18D5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BF9C7667-57A0-4C8D-8BDF-EAED575F839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975A4997-E7E6-403D-8FA4-7E526631082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7A93406E-B37A-49B0-B183-5E9A5882393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97DD4C3E-4C05-4950-831B-5603E27AD0C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C86BF26C-51D5-4F58-AA11-E80F4E67B5D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BD17E147-0830-4A7E-991D-66113EC099E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139BEF46-24FD-4F29-B82B-803189276E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E161B494-38A6-4CAC-87EF-C2FAB4A1C7C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99B9DA68-D98F-407D-9DB4-492E3C3DCA8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1818C2B7-5CF6-4630-9060-07383E03476C}"/>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636FC7F5-F583-486C-B19D-36D2BB433258}"/>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1D9E24AD-0647-473D-847A-77456BB9AB8F}"/>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B144099B-88F6-4613-AEA7-4186C453DF08}"/>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17DB25FA-33E9-45C7-990D-80CA8AAF522B}"/>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a:extLst>
            <a:ext uri="{FF2B5EF4-FFF2-40B4-BE49-F238E27FC236}">
              <a16:creationId xmlns:a16="http://schemas.microsoft.com/office/drawing/2014/main" id="{1D2611D9-BD87-4F99-9FF1-6E6AC4A98BAC}"/>
            </a:ext>
          </a:extLst>
        </xdr:cNvPr>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9DCBEA71-8261-4E13-91B4-A0A00538F683}"/>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BA25C9DC-7466-4A2E-9320-6B4068FBB4D2}"/>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id="{395CDDD0-6F72-4F1E-A5C6-B4794CE5AED9}"/>
            </a:ext>
          </a:extLst>
        </xdr:cNvPr>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id="{88D0853D-9A97-4722-853F-CC27C79E8ED1}"/>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id="{DB64096B-3568-4F46-A5B4-FAE202F9EB70}"/>
            </a:ext>
          </a:extLst>
        </xdr:cNvPr>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50396A6-73DE-4F59-83F3-C159A062EF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8895063-31AF-4ACD-A048-5BF54427881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15066AA-8CEE-42AE-AB7A-E3CDCCB738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8BB4CF6-8D20-4329-8D77-7DDB56515A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DD1EC83-0E26-422F-9D78-A4080E27309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55880</xdr:rowOff>
    </xdr:from>
    <xdr:to>
      <xdr:col>55</xdr:col>
      <xdr:colOff>50800</xdr:colOff>
      <xdr:row>61</xdr:row>
      <xdr:rowOff>157480</xdr:rowOff>
    </xdr:to>
    <xdr:sp macro="" textlink="">
      <xdr:nvSpPr>
        <xdr:cNvPr id="248" name="楕円 247">
          <a:extLst>
            <a:ext uri="{FF2B5EF4-FFF2-40B4-BE49-F238E27FC236}">
              <a16:creationId xmlns:a16="http://schemas.microsoft.com/office/drawing/2014/main" id="{BAA0926E-A55F-43DA-A08D-755536E25402}"/>
            </a:ext>
          </a:extLst>
        </xdr:cNvPr>
        <xdr:cNvSpPr/>
      </xdr:nvSpPr>
      <xdr:spPr>
        <a:xfrm>
          <a:off x="10426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78757</xdr:rowOff>
    </xdr:from>
    <xdr:ext cx="469744" cy="259045"/>
    <xdr:sp macro="" textlink="">
      <xdr:nvSpPr>
        <xdr:cNvPr id="249" name="【体育館・プール】&#10;一人当たり面積該当値テキスト">
          <a:extLst>
            <a:ext uri="{FF2B5EF4-FFF2-40B4-BE49-F238E27FC236}">
              <a16:creationId xmlns:a16="http://schemas.microsoft.com/office/drawing/2014/main" id="{1330A75E-7FC1-4A6A-A73A-450DE4B5EEA8}"/>
            </a:ext>
          </a:extLst>
        </xdr:cNvPr>
        <xdr:cNvSpPr txBox="1"/>
      </xdr:nvSpPr>
      <xdr:spPr>
        <a:xfrm>
          <a:off x="10515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250" name="楕円 249">
          <a:extLst>
            <a:ext uri="{FF2B5EF4-FFF2-40B4-BE49-F238E27FC236}">
              <a16:creationId xmlns:a16="http://schemas.microsoft.com/office/drawing/2014/main" id="{9F1F9ED1-1266-43D1-A504-8AFCAE3A478D}"/>
            </a:ext>
          </a:extLst>
        </xdr:cNvPr>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106680</xdr:rowOff>
    </xdr:to>
    <xdr:cxnSp macro="">
      <xdr:nvCxnSpPr>
        <xdr:cNvPr id="251" name="直線コネクタ 250">
          <a:extLst>
            <a:ext uri="{FF2B5EF4-FFF2-40B4-BE49-F238E27FC236}">
              <a16:creationId xmlns:a16="http://schemas.microsoft.com/office/drawing/2014/main" id="{E352625C-2E64-4432-A663-C7439B1EFA0B}"/>
            </a:ext>
          </a:extLst>
        </xdr:cNvPr>
        <xdr:cNvCxnSpPr/>
      </xdr:nvCxnSpPr>
      <xdr:spPr>
        <a:xfrm>
          <a:off x="9639300" y="104660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128270</xdr:rowOff>
    </xdr:from>
    <xdr:to>
      <xdr:col>46</xdr:col>
      <xdr:colOff>38100</xdr:colOff>
      <xdr:row>61</xdr:row>
      <xdr:rowOff>58420</xdr:rowOff>
    </xdr:to>
    <xdr:sp macro="" textlink="">
      <xdr:nvSpPr>
        <xdr:cNvPr id="252" name="楕円 251">
          <a:extLst>
            <a:ext uri="{FF2B5EF4-FFF2-40B4-BE49-F238E27FC236}">
              <a16:creationId xmlns:a16="http://schemas.microsoft.com/office/drawing/2014/main" id="{45124C91-E8C5-4070-B7AE-24D4F064508C}"/>
            </a:ext>
          </a:extLst>
        </xdr:cNvPr>
        <xdr:cNvSpPr/>
      </xdr:nvSpPr>
      <xdr:spPr>
        <a:xfrm>
          <a:off x="8699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7620</xdr:rowOff>
    </xdr:to>
    <xdr:cxnSp macro="">
      <xdr:nvCxnSpPr>
        <xdr:cNvPr id="253" name="直線コネクタ 252">
          <a:extLst>
            <a:ext uri="{FF2B5EF4-FFF2-40B4-BE49-F238E27FC236}">
              <a16:creationId xmlns:a16="http://schemas.microsoft.com/office/drawing/2014/main" id="{F97194F2-06B6-4BFA-90F4-61253130250A}"/>
            </a:ext>
          </a:extLst>
        </xdr:cNvPr>
        <xdr:cNvCxnSpPr/>
      </xdr:nvCxnSpPr>
      <xdr:spPr>
        <a:xfrm>
          <a:off x="8750300" y="1046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132080</xdr:rowOff>
    </xdr:from>
    <xdr:to>
      <xdr:col>41</xdr:col>
      <xdr:colOff>101600</xdr:colOff>
      <xdr:row>61</xdr:row>
      <xdr:rowOff>62230</xdr:rowOff>
    </xdr:to>
    <xdr:sp macro="" textlink="">
      <xdr:nvSpPr>
        <xdr:cNvPr id="254" name="楕円 253">
          <a:extLst>
            <a:ext uri="{FF2B5EF4-FFF2-40B4-BE49-F238E27FC236}">
              <a16:creationId xmlns:a16="http://schemas.microsoft.com/office/drawing/2014/main" id="{16F4F6C3-112D-4194-9824-251B060B7C19}"/>
            </a:ext>
          </a:extLst>
        </xdr:cNvPr>
        <xdr:cNvSpPr/>
      </xdr:nvSpPr>
      <xdr:spPr>
        <a:xfrm>
          <a:off x="781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7620</xdr:rowOff>
    </xdr:from>
    <xdr:to>
      <xdr:col>45</xdr:col>
      <xdr:colOff>177800</xdr:colOff>
      <xdr:row>61</xdr:row>
      <xdr:rowOff>11430</xdr:rowOff>
    </xdr:to>
    <xdr:cxnSp macro="">
      <xdr:nvCxnSpPr>
        <xdr:cNvPr id="255" name="直線コネクタ 254">
          <a:extLst>
            <a:ext uri="{FF2B5EF4-FFF2-40B4-BE49-F238E27FC236}">
              <a16:creationId xmlns:a16="http://schemas.microsoft.com/office/drawing/2014/main" id="{E638FF0D-C244-485A-B878-FD2C2B9F6766}"/>
            </a:ext>
          </a:extLst>
        </xdr:cNvPr>
        <xdr:cNvCxnSpPr/>
      </xdr:nvCxnSpPr>
      <xdr:spPr>
        <a:xfrm flipV="1">
          <a:off x="7861300" y="10466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135890</xdr:rowOff>
    </xdr:from>
    <xdr:to>
      <xdr:col>36</xdr:col>
      <xdr:colOff>165100</xdr:colOff>
      <xdr:row>61</xdr:row>
      <xdr:rowOff>66040</xdr:rowOff>
    </xdr:to>
    <xdr:sp macro="" textlink="">
      <xdr:nvSpPr>
        <xdr:cNvPr id="256" name="楕円 255">
          <a:extLst>
            <a:ext uri="{FF2B5EF4-FFF2-40B4-BE49-F238E27FC236}">
              <a16:creationId xmlns:a16="http://schemas.microsoft.com/office/drawing/2014/main" id="{DBF0D8BC-AEAA-4480-B35C-83FBB137A48F}"/>
            </a:ext>
          </a:extLst>
        </xdr:cNvPr>
        <xdr:cNvSpPr/>
      </xdr:nvSpPr>
      <xdr:spPr>
        <a:xfrm>
          <a:off x="692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11430</xdr:rowOff>
    </xdr:from>
    <xdr:to>
      <xdr:col>41</xdr:col>
      <xdr:colOff>50800</xdr:colOff>
      <xdr:row>61</xdr:row>
      <xdr:rowOff>15240</xdr:rowOff>
    </xdr:to>
    <xdr:cxnSp macro="">
      <xdr:nvCxnSpPr>
        <xdr:cNvPr id="257" name="直線コネクタ 256">
          <a:extLst>
            <a:ext uri="{FF2B5EF4-FFF2-40B4-BE49-F238E27FC236}">
              <a16:creationId xmlns:a16="http://schemas.microsoft.com/office/drawing/2014/main" id="{FB4C2451-7F88-4D55-8726-E0B6DDF726CF}"/>
            </a:ext>
          </a:extLst>
        </xdr:cNvPr>
        <xdr:cNvCxnSpPr/>
      </xdr:nvCxnSpPr>
      <xdr:spPr>
        <a:xfrm flipV="1">
          <a:off x="6972300" y="10469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A9D8D7D7-EC15-4DE1-B666-EF50C81A8C52}"/>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a:extLst>
            <a:ext uri="{FF2B5EF4-FFF2-40B4-BE49-F238E27FC236}">
              <a16:creationId xmlns:a16="http://schemas.microsoft.com/office/drawing/2014/main" id="{610C49B7-AD19-4E2B-B123-2F8A27BC6452}"/>
            </a:ext>
          </a:extLst>
        </xdr:cNvPr>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a:extLst>
            <a:ext uri="{FF2B5EF4-FFF2-40B4-BE49-F238E27FC236}">
              <a16:creationId xmlns:a16="http://schemas.microsoft.com/office/drawing/2014/main" id="{A69273F3-28CD-44AA-B4B3-45CE477F344A}"/>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a:extLst>
            <a:ext uri="{FF2B5EF4-FFF2-40B4-BE49-F238E27FC236}">
              <a16:creationId xmlns:a16="http://schemas.microsoft.com/office/drawing/2014/main" id="{2C813A13-328A-4A08-8464-1C1AB99C9835}"/>
            </a:ext>
          </a:extLst>
        </xdr:cNvPr>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74947</xdr:rowOff>
    </xdr:from>
    <xdr:ext cx="469744" cy="259045"/>
    <xdr:sp macro="" textlink="">
      <xdr:nvSpPr>
        <xdr:cNvPr id="262" name="n_1mainValue【体育館・プール】&#10;一人当たり面積">
          <a:extLst>
            <a:ext uri="{FF2B5EF4-FFF2-40B4-BE49-F238E27FC236}">
              <a16:creationId xmlns:a16="http://schemas.microsoft.com/office/drawing/2014/main" id="{64F8EC14-E790-4269-82A1-2A2CE406F598}"/>
            </a:ext>
          </a:extLst>
        </xdr:cNvPr>
        <xdr:cNvSpPr txBox="1"/>
      </xdr:nvSpPr>
      <xdr:spPr>
        <a:xfrm>
          <a:off x="93917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74947</xdr:rowOff>
    </xdr:from>
    <xdr:ext cx="469744" cy="259045"/>
    <xdr:sp macro="" textlink="">
      <xdr:nvSpPr>
        <xdr:cNvPr id="263" name="n_2mainValue【体育館・プール】&#10;一人当たり面積">
          <a:extLst>
            <a:ext uri="{FF2B5EF4-FFF2-40B4-BE49-F238E27FC236}">
              <a16:creationId xmlns:a16="http://schemas.microsoft.com/office/drawing/2014/main" id="{4FD1CA49-EC05-4966-A908-B28DB030D0C5}"/>
            </a:ext>
          </a:extLst>
        </xdr:cNvPr>
        <xdr:cNvSpPr txBox="1"/>
      </xdr:nvSpPr>
      <xdr:spPr>
        <a:xfrm>
          <a:off x="8515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78757</xdr:rowOff>
    </xdr:from>
    <xdr:ext cx="469744" cy="259045"/>
    <xdr:sp macro="" textlink="">
      <xdr:nvSpPr>
        <xdr:cNvPr id="264" name="n_3mainValue【体育館・プール】&#10;一人当たり面積">
          <a:extLst>
            <a:ext uri="{FF2B5EF4-FFF2-40B4-BE49-F238E27FC236}">
              <a16:creationId xmlns:a16="http://schemas.microsoft.com/office/drawing/2014/main" id="{5B97F6D0-3C09-4D82-BA80-E0B27E649186}"/>
            </a:ext>
          </a:extLst>
        </xdr:cNvPr>
        <xdr:cNvSpPr txBox="1"/>
      </xdr:nvSpPr>
      <xdr:spPr>
        <a:xfrm>
          <a:off x="7626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82567</xdr:rowOff>
    </xdr:from>
    <xdr:ext cx="469744" cy="259045"/>
    <xdr:sp macro="" textlink="">
      <xdr:nvSpPr>
        <xdr:cNvPr id="265" name="n_4mainValue【体育館・プール】&#10;一人当たり面積">
          <a:extLst>
            <a:ext uri="{FF2B5EF4-FFF2-40B4-BE49-F238E27FC236}">
              <a16:creationId xmlns:a16="http://schemas.microsoft.com/office/drawing/2014/main" id="{43D27E4C-611F-49CA-8CBC-720C1B7F68F1}"/>
            </a:ext>
          </a:extLst>
        </xdr:cNvPr>
        <xdr:cNvSpPr txBox="1"/>
      </xdr:nvSpPr>
      <xdr:spPr>
        <a:xfrm>
          <a:off x="67374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C513A1BB-5F65-4DC0-ACD4-3F6AEF62C39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590A7F88-A937-462D-9207-FF383AB26E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8ECEAD08-7130-4C0D-99CF-44E0D6715D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9573F8B-A962-415F-818F-AB12BF668A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B394032-0C98-4E03-985A-3FF430195E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A1C5CBEC-4142-453F-A326-87BA2D1A97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D410717-5F1C-4EA8-9D04-7EBBE58578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1F02715-A9B1-41ED-866E-AFDDAF6EB91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327549A5-34ED-483E-B3FE-838579F2CF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5D3DE162-FA4F-4342-9540-AFF107BFC8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531AD7CA-0B04-4E4C-A30C-898FE5678D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6D96647F-86A1-4331-9501-6D94DD11A7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16E1716F-8046-4555-A753-98F554F7662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A75BA79F-1251-4E45-B5CB-18050CED1B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3CBCBB54-E1A9-47E4-BD0D-A0E420D833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F93E2A5F-94A7-484E-AB9C-1A6F5584840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E656F829-CC41-4020-804B-5332FEE8DE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CB0C0CA3-95AC-4A36-81D1-401A5749DE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1DD50D8C-CA22-4C3A-904E-B9D89956951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EF6273A4-C229-4B85-9B15-F4DC6F9F8C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31DF433A-0CE6-40A4-A7E7-CCD7D1FBA2B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94BB4E3B-6730-42E4-AE1C-C9CBE63AF9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C399C0AE-9BF1-407D-9A3F-B5A10ADF27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49FC035D-7D0E-4C6E-B397-D1C4C33C4F2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3BFF4998-0561-48E3-B502-598E9B5AC90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A73BF756-95A6-44C0-99D0-FDCA38D0522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9AD4089B-B251-4ABD-8E27-51EB45DEE43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4931281F-ED59-407F-A47F-7056A9D9036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1C0A9CA5-B5D0-4886-BBC6-9B7AE1D754B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0D0E9CE5-C053-49E8-AAF5-C58723D2410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7D9D1BD9-E187-4DCF-810E-71AE508631B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C86014A9-A57E-48CA-BFBD-F45EC704C86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0D4A525B-8B48-4A3D-8EAD-EF626500B38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5A9E1EA2-726C-475A-8D42-409314EE279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5BCB2ABB-13AA-464B-AD52-37C03112731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605E84CA-70F6-44F3-9D14-9F992F0E990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2750B8B7-BFC8-4361-9CE4-2975FDC3506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EF4916EF-AB45-4275-8EEA-0F95F9035A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DE9B79F3-7947-4121-B6B2-802406B4F2C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86EF9EBF-6E00-44A8-AD83-FF5474C2278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306" name="直線コネクタ 305">
          <a:extLst>
            <a:ext uri="{FF2B5EF4-FFF2-40B4-BE49-F238E27FC236}">
              <a16:creationId xmlns:a16="http://schemas.microsoft.com/office/drawing/2014/main" id="{307E79EE-C6BF-4B18-9A2B-B674C40842B8}"/>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5A054197-078A-442A-B8E2-D745AFD71B5E}"/>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08" name="直線コネクタ 307">
          <a:extLst>
            <a:ext uri="{FF2B5EF4-FFF2-40B4-BE49-F238E27FC236}">
              <a16:creationId xmlns:a16="http://schemas.microsoft.com/office/drawing/2014/main" id="{3BA4CF6A-7B41-492B-9A56-C9140E00C7B6}"/>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E3184130-92A7-4925-85AA-A9A06458A458}"/>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310" name="直線コネクタ 309">
          <a:extLst>
            <a:ext uri="{FF2B5EF4-FFF2-40B4-BE49-F238E27FC236}">
              <a16:creationId xmlns:a16="http://schemas.microsoft.com/office/drawing/2014/main" id="{E98138D5-34CB-401C-8FE2-8D382FB05342}"/>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AED586D6-C68D-4B04-AB5F-A180D4F03B65}"/>
            </a:ext>
          </a:extLst>
        </xdr:cNvPr>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12" name="フローチャート: 判断 311">
          <a:extLst>
            <a:ext uri="{FF2B5EF4-FFF2-40B4-BE49-F238E27FC236}">
              <a16:creationId xmlns:a16="http://schemas.microsoft.com/office/drawing/2014/main" id="{59C1A7DE-0CAC-41EE-8606-F895A4472A6D}"/>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313" name="フローチャート: 判断 312">
          <a:extLst>
            <a:ext uri="{FF2B5EF4-FFF2-40B4-BE49-F238E27FC236}">
              <a16:creationId xmlns:a16="http://schemas.microsoft.com/office/drawing/2014/main" id="{1DC34686-C21C-4B0E-80AC-00D6F3ED7CDA}"/>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314" name="フローチャート: 判断 313">
          <a:extLst>
            <a:ext uri="{FF2B5EF4-FFF2-40B4-BE49-F238E27FC236}">
              <a16:creationId xmlns:a16="http://schemas.microsoft.com/office/drawing/2014/main" id="{6F4792A8-0B5E-430D-A7BE-C630EF20316B}"/>
            </a:ext>
          </a:extLst>
        </xdr:cNvPr>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15" name="フローチャート: 判断 314">
          <a:extLst>
            <a:ext uri="{FF2B5EF4-FFF2-40B4-BE49-F238E27FC236}">
              <a16:creationId xmlns:a16="http://schemas.microsoft.com/office/drawing/2014/main" id="{DC3E8543-1FDC-4B0A-8AE0-74A17CCD7763}"/>
            </a:ext>
          </a:extLst>
        </xdr:cNvPr>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16" name="フローチャート: 判断 315">
          <a:extLst>
            <a:ext uri="{FF2B5EF4-FFF2-40B4-BE49-F238E27FC236}">
              <a16:creationId xmlns:a16="http://schemas.microsoft.com/office/drawing/2014/main" id="{21706274-4DDC-44E9-8F43-BAC79BDE02DE}"/>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B421C1D0-76B5-45BC-BB4F-7D584E959A4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F526DA0-2DDE-42A7-935C-D703549C8FF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D573F1CA-51C1-4EEC-A3AE-2B4F6382F97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11AAA10D-D52E-4286-B4C7-63D5EF16886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A75378D4-E7DF-4EBA-B995-2FFF3FA6A8B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40639</xdr:rowOff>
    </xdr:from>
    <xdr:to>
      <xdr:col>24</xdr:col>
      <xdr:colOff>114300</xdr:colOff>
      <xdr:row>103</xdr:row>
      <xdr:rowOff>142239</xdr:rowOff>
    </xdr:to>
    <xdr:sp macro="" textlink="">
      <xdr:nvSpPr>
        <xdr:cNvPr id="322" name="楕円 321">
          <a:extLst>
            <a:ext uri="{FF2B5EF4-FFF2-40B4-BE49-F238E27FC236}">
              <a16:creationId xmlns:a16="http://schemas.microsoft.com/office/drawing/2014/main" id="{B6AA5E64-F41D-41FA-BF7D-8CF99D6620EB}"/>
            </a:ext>
          </a:extLst>
        </xdr:cNvPr>
        <xdr:cNvSpPr/>
      </xdr:nvSpPr>
      <xdr:spPr>
        <a:xfrm>
          <a:off x="4584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63516</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D93096EB-65C9-48CB-9BDD-DF8D6A7D382D}"/>
            </a:ext>
          </a:extLst>
        </xdr:cNvPr>
        <xdr:cNvSpPr txBox="1"/>
      </xdr:nvSpPr>
      <xdr:spPr>
        <a:xfrm>
          <a:off x="4673600"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636</xdr:rowOff>
    </xdr:from>
    <xdr:to>
      <xdr:col>20</xdr:col>
      <xdr:colOff>38100</xdr:colOff>
      <xdr:row>103</xdr:row>
      <xdr:rowOff>102236</xdr:rowOff>
    </xdr:to>
    <xdr:sp macro="" textlink="">
      <xdr:nvSpPr>
        <xdr:cNvPr id="324" name="楕円 323">
          <a:extLst>
            <a:ext uri="{FF2B5EF4-FFF2-40B4-BE49-F238E27FC236}">
              <a16:creationId xmlns:a16="http://schemas.microsoft.com/office/drawing/2014/main" id="{1F443511-4CFB-41DB-A78C-5D0188D82A40}"/>
            </a:ext>
          </a:extLst>
        </xdr:cNvPr>
        <xdr:cNvSpPr/>
      </xdr:nvSpPr>
      <xdr:spPr>
        <a:xfrm>
          <a:off x="3746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51436</xdr:rowOff>
    </xdr:from>
    <xdr:to>
      <xdr:col>24</xdr:col>
      <xdr:colOff>63500</xdr:colOff>
      <xdr:row>103</xdr:row>
      <xdr:rowOff>91439</xdr:rowOff>
    </xdr:to>
    <xdr:cxnSp macro="">
      <xdr:nvCxnSpPr>
        <xdr:cNvPr id="325" name="直線コネクタ 324">
          <a:extLst>
            <a:ext uri="{FF2B5EF4-FFF2-40B4-BE49-F238E27FC236}">
              <a16:creationId xmlns:a16="http://schemas.microsoft.com/office/drawing/2014/main" id="{CC37674E-8863-435C-AD2C-2641A9DFB11F}"/>
            </a:ext>
          </a:extLst>
        </xdr:cNvPr>
        <xdr:cNvCxnSpPr/>
      </xdr:nvCxnSpPr>
      <xdr:spPr>
        <a:xfrm>
          <a:off x="3797300" y="177107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135889</xdr:rowOff>
    </xdr:from>
    <xdr:to>
      <xdr:col>15</xdr:col>
      <xdr:colOff>101600</xdr:colOff>
      <xdr:row>103</xdr:row>
      <xdr:rowOff>66039</xdr:rowOff>
    </xdr:to>
    <xdr:sp macro="" textlink="">
      <xdr:nvSpPr>
        <xdr:cNvPr id="326" name="楕円 325">
          <a:extLst>
            <a:ext uri="{FF2B5EF4-FFF2-40B4-BE49-F238E27FC236}">
              <a16:creationId xmlns:a16="http://schemas.microsoft.com/office/drawing/2014/main" id="{CE62853F-7F0D-4289-ADB8-280521647DCE}"/>
            </a:ext>
          </a:extLst>
        </xdr:cNvPr>
        <xdr:cNvSpPr/>
      </xdr:nvSpPr>
      <xdr:spPr>
        <a:xfrm>
          <a:off x="2857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15239</xdr:rowOff>
    </xdr:from>
    <xdr:to>
      <xdr:col>19</xdr:col>
      <xdr:colOff>177800</xdr:colOff>
      <xdr:row>103</xdr:row>
      <xdr:rowOff>51436</xdr:rowOff>
    </xdr:to>
    <xdr:cxnSp macro="">
      <xdr:nvCxnSpPr>
        <xdr:cNvPr id="327" name="直線コネクタ 326">
          <a:extLst>
            <a:ext uri="{FF2B5EF4-FFF2-40B4-BE49-F238E27FC236}">
              <a16:creationId xmlns:a16="http://schemas.microsoft.com/office/drawing/2014/main" id="{48730A33-E83D-48F5-BD14-89736DF040CE}"/>
            </a:ext>
          </a:extLst>
        </xdr:cNvPr>
        <xdr:cNvCxnSpPr/>
      </xdr:nvCxnSpPr>
      <xdr:spPr>
        <a:xfrm>
          <a:off x="2908300" y="176745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88264</xdr:rowOff>
    </xdr:from>
    <xdr:to>
      <xdr:col>10</xdr:col>
      <xdr:colOff>165100</xdr:colOff>
      <xdr:row>103</xdr:row>
      <xdr:rowOff>18414</xdr:rowOff>
    </xdr:to>
    <xdr:sp macro="" textlink="">
      <xdr:nvSpPr>
        <xdr:cNvPr id="328" name="楕円 327">
          <a:extLst>
            <a:ext uri="{FF2B5EF4-FFF2-40B4-BE49-F238E27FC236}">
              <a16:creationId xmlns:a16="http://schemas.microsoft.com/office/drawing/2014/main" id="{7987AB0B-5A60-4733-9BD9-6684B0BB4060}"/>
            </a:ext>
          </a:extLst>
        </xdr:cNvPr>
        <xdr:cNvSpPr/>
      </xdr:nvSpPr>
      <xdr:spPr>
        <a:xfrm>
          <a:off x="1968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139064</xdr:rowOff>
    </xdr:from>
    <xdr:to>
      <xdr:col>15</xdr:col>
      <xdr:colOff>50800</xdr:colOff>
      <xdr:row>103</xdr:row>
      <xdr:rowOff>15239</xdr:rowOff>
    </xdr:to>
    <xdr:cxnSp macro="">
      <xdr:nvCxnSpPr>
        <xdr:cNvPr id="329" name="直線コネクタ 328">
          <a:extLst>
            <a:ext uri="{FF2B5EF4-FFF2-40B4-BE49-F238E27FC236}">
              <a16:creationId xmlns:a16="http://schemas.microsoft.com/office/drawing/2014/main" id="{13A659FF-F06F-43EB-AA4C-D66A53185ECA}"/>
            </a:ext>
          </a:extLst>
        </xdr:cNvPr>
        <xdr:cNvCxnSpPr/>
      </xdr:nvCxnSpPr>
      <xdr:spPr>
        <a:xfrm>
          <a:off x="2019300" y="176269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53975</xdr:rowOff>
    </xdr:from>
    <xdr:to>
      <xdr:col>6</xdr:col>
      <xdr:colOff>38100</xdr:colOff>
      <xdr:row>102</xdr:row>
      <xdr:rowOff>155575</xdr:rowOff>
    </xdr:to>
    <xdr:sp macro="" textlink="">
      <xdr:nvSpPr>
        <xdr:cNvPr id="330" name="楕円 329">
          <a:extLst>
            <a:ext uri="{FF2B5EF4-FFF2-40B4-BE49-F238E27FC236}">
              <a16:creationId xmlns:a16="http://schemas.microsoft.com/office/drawing/2014/main" id="{83D59B86-482D-467C-96B4-92532178440B}"/>
            </a:ext>
          </a:extLst>
        </xdr:cNvPr>
        <xdr:cNvSpPr/>
      </xdr:nvSpPr>
      <xdr:spPr>
        <a:xfrm>
          <a:off x="1079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104775</xdr:rowOff>
    </xdr:from>
    <xdr:to>
      <xdr:col>10</xdr:col>
      <xdr:colOff>114300</xdr:colOff>
      <xdr:row>102</xdr:row>
      <xdr:rowOff>139064</xdr:rowOff>
    </xdr:to>
    <xdr:cxnSp macro="">
      <xdr:nvCxnSpPr>
        <xdr:cNvPr id="331" name="直線コネクタ 330">
          <a:extLst>
            <a:ext uri="{FF2B5EF4-FFF2-40B4-BE49-F238E27FC236}">
              <a16:creationId xmlns:a16="http://schemas.microsoft.com/office/drawing/2014/main" id="{4AF7F35C-8FD3-4B8C-9919-C720DA6122A1}"/>
            </a:ext>
          </a:extLst>
        </xdr:cNvPr>
        <xdr:cNvCxnSpPr/>
      </xdr:nvCxnSpPr>
      <xdr:spPr>
        <a:xfrm>
          <a:off x="1130300" y="17592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332" name="n_1aveValue【市民会館】&#10;有形固定資産減価償却率">
          <a:extLst>
            <a:ext uri="{FF2B5EF4-FFF2-40B4-BE49-F238E27FC236}">
              <a16:creationId xmlns:a16="http://schemas.microsoft.com/office/drawing/2014/main" id="{6E948076-9733-4826-A5CB-19502B50E983}"/>
            </a:ext>
          </a:extLst>
        </xdr:cNvPr>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156227</xdr:rowOff>
    </xdr:from>
    <xdr:ext cx="405111" cy="259045"/>
    <xdr:sp macro="" textlink="">
      <xdr:nvSpPr>
        <xdr:cNvPr id="333" name="n_2aveValue【市民会館】&#10;有形固定資産減価償却率">
          <a:extLst>
            <a:ext uri="{FF2B5EF4-FFF2-40B4-BE49-F238E27FC236}">
              <a16:creationId xmlns:a16="http://schemas.microsoft.com/office/drawing/2014/main" id="{B1A7BCE2-01A2-4665-B7D5-925E17DF4499}"/>
            </a:ext>
          </a:extLst>
        </xdr:cNvPr>
        <xdr:cNvSpPr txBox="1"/>
      </xdr:nvSpPr>
      <xdr:spPr>
        <a:xfrm>
          <a:off x="2705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334" name="n_3aveValue【市民会館】&#10;有形固定資産減価償却率">
          <a:extLst>
            <a:ext uri="{FF2B5EF4-FFF2-40B4-BE49-F238E27FC236}">
              <a16:creationId xmlns:a16="http://schemas.microsoft.com/office/drawing/2014/main" id="{735DA7B0-A7C0-41C0-8539-C3E28A42AA13}"/>
            </a:ext>
          </a:extLst>
        </xdr:cNvPr>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335" name="n_4aveValue【市民会館】&#10;有形固定資産減価償却率">
          <a:extLst>
            <a:ext uri="{FF2B5EF4-FFF2-40B4-BE49-F238E27FC236}">
              <a16:creationId xmlns:a16="http://schemas.microsoft.com/office/drawing/2014/main" id="{4D33CACD-9F51-4F59-9EE6-D973A3680C5D}"/>
            </a:ext>
          </a:extLst>
        </xdr:cNvPr>
        <xdr:cNvSpPr txBox="1"/>
      </xdr:nvSpPr>
      <xdr:spPr>
        <a:xfrm>
          <a:off x="927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118763</xdr:rowOff>
    </xdr:from>
    <xdr:ext cx="405111" cy="259045"/>
    <xdr:sp macro="" textlink="">
      <xdr:nvSpPr>
        <xdr:cNvPr id="336" name="n_1mainValue【市民会館】&#10;有形固定資産減価償却率">
          <a:extLst>
            <a:ext uri="{FF2B5EF4-FFF2-40B4-BE49-F238E27FC236}">
              <a16:creationId xmlns:a16="http://schemas.microsoft.com/office/drawing/2014/main" id="{F5B6E739-D8FB-4E9A-A53F-E04757B2B4B0}"/>
            </a:ext>
          </a:extLst>
        </xdr:cNvPr>
        <xdr:cNvSpPr txBox="1"/>
      </xdr:nvSpPr>
      <xdr:spPr>
        <a:xfrm>
          <a:off x="3582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82566</xdr:rowOff>
    </xdr:from>
    <xdr:ext cx="405111" cy="259045"/>
    <xdr:sp macro="" textlink="">
      <xdr:nvSpPr>
        <xdr:cNvPr id="337" name="n_2mainValue【市民会館】&#10;有形固定資産減価償却率">
          <a:extLst>
            <a:ext uri="{FF2B5EF4-FFF2-40B4-BE49-F238E27FC236}">
              <a16:creationId xmlns:a16="http://schemas.microsoft.com/office/drawing/2014/main" id="{651FE406-346C-4AC5-8026-58BFE9AD34C6}"/>
            </a:ext>
          </a:extLst>
        </xdr:cNvPr>
        <xdr:cNvSpPr txBox="1"/>
      </xdr:nvSpPr>
      <xdr:spPr>
        <a:xfrm>
          <a:off x="2705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34941</xdr:rowOff>
    </xdr:from>
    <xdr:ext cx="405111" cy="259045"/>
    <xdr:sp macro="" textlink="">
      <xdr:nvSpPr>
        <xdr:cNvPr id="338" name="n_3mainValue【市民会館】&#10;有形固定資産減価償却率">
          <a:extLst>
            <a:ext uri="{FF2B5EF4-FFF2-40B4-BE49-F238E27FC236}">
              <a16:creationId xmlns:a16="http://schemas.microsoft.com/office/drawing/2014/main" id="{97AB1A4A-262C-4CD6-8A50-35EE08C37B29}"/>
            </a:ext>
          </a:extLst>
        </xdr:cNvPr>
        <xdr:cNvSpPr txBox="1"/>
      </xdr:nvSpPr>
      <xdr:spPr>
        <a:xfrm>
          <a:off x="1816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339" name="n_4mainValue【市民会館】&#10;有形固定資産減価償却率">
          <a:extLst>
            <a:ext uri="{FF2B5EF4-FFF2-40B4-BE49-F238E27FC236}">
              <a16:creationId xmlns:a16="http://schemas.microsoft.com/office/drawing/2014/main" id="{406B33A9-200E-409F-817E-FA49AAB8660B}"/>
            </a:ext>
          </a:extLst>
        </xdr:cNvPr>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B5A869F3-E47E-45FE-9105-9915938198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534C63E7-3256-4E8F-B267-97AD099C6B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E2D4D16A-848D-4B3C-86BA-529082ED37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308DEA76-E84A-45DE-904C-1A14A41B8A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5CA6C607-AC84-44A3-8613-8FB0CFF627E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D03CD2EF-BE74-40E3-B5D3-2693380D8C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BB01596-3AA4-4207-94AF-5AB42F5BAB8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63DDEF98-1F2D-43B4-850B-7687D07610B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267F128E-0F36-446D-BCC6-EF9290D92A2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B87E87CC-79EF-422E-9B86-725EB8A1CE5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85BF601A-ED1A-4296-9548-C781C214385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39797637-4C1A-486A-8B8F-EABAD618160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3B8E9364-4ADF-4A61-B95B-A21B6A12CB9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DC8E9E82-4054-408C-977B-FD278771E70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5A420FEC-F483-404C-AADE-66C67F1F6B1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B16DD0DB-6535-4BC8-9EF5-EA10F3D89C5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628B8C00-43B2-4016-B2C8-FFE96882480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1616A7BA-A303-4F0D-83AF-FD49A337E47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B855097B-9CDE-44A7-A94A-06CE370FD6E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54D9E57B-535A-41B3-9693-B884D53A872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17606619-2ED3-4DC4-9026-9203FDC90B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361" name="直線コネクタ 360">
          <a:extLst>
            <a:ext uri="{FF2B5EF4-FFF2-40B4-BE49-F238E27FC236}">
              <a16:creationId xmlns:a16="http://schemas.microsoft.com/office/drawing/2014/main" id="{F8F602EF-E31F-436B-BE80-5D9BF66348FF}"/>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a:extLst>
            <a:ext uri="{FF2B5EF4-FFF2-40B4-BE49-F238E27FC236}">
              <a16:creationId xmlns:a16="http://schemas.microsoft.com/office/drawing/2014/main" id="{0929386C-9DB7-4096-B417-19D81FFD4DFF}"/>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a:extLst>
            <a:ext uri="{FF2B5EF4-FFF2-40B4-BE49-F238E27FC236}">
              <a16:creationId xmlns:a16="http://schemas.microsoft.com/office/drawing/2014/main" id="{0EE17495-ED4B-45A8-AB2C-BAEE4D57B61C}"/>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4" name="【市民会館】&#10;一人当たり面積最大値テキスト">
          <a:extLst>
            <a:ext uri="{FF2B5EF4-FFF2-40B4-BE49-F238E27FC236}">
              <a16:creationId xmlns:a16="http://schemas.microsoft.com/office/drawing/2014/main" id="{8142A03C-1532-4E7E-BDCE-F9CB9BB03E37}"/>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5" name="直線コネクタ 364">
          <a:extLst>
            <a:ext uri="{FF2B5EF4-FFF2-40B4-BE49-F238E27FC236}">
              <a16:creationId xmlns:a16="http://schemas.microsoft.com/office/drawing/2014/main" id="{2B5B8550-FDB6-486E-AA8B-E25BCE776C8D}"/>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366" name="【市民会館】&#10;一人当たり面積平均値テキスト">
          <a:extLst>
            <a:ext uri="{FF2B5EF4-FFF2-40B4-BE49-F238E27FC236}">
              <a16:creationId xmlns:a16="http://schemas.microsoft.com/office/drawing/2014/main" id="{2A4D6A7D-5B31-40A3-86AE-2321B8C2AD72}"/>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367" name="フローチャート: 判断 366">
          <a:extLst>
            <a:ext uri="{FF2B5EF4-FFF2-40B4-BE49-F238E27FC236}">
              <a16:creationId xmlns:a16="http://schemas.microsoft.com/office/drawing/2014/main" id="{8D7B44E0-0224-486B-BDB9-3C3E9026D52F}"/>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368" name="フローチャート: 判断 367">
          <a:extLst>
            <a:ext uri="{FF2B5EF4-FFF2-40B4-BE49-F238E27FC236}">
              <a16:creationId xmlns:a16="http://schemas.microsoft.com/office/drawing/2014/main" id="{EBF51617-40B9-46BC-B383-7BF404F2C09C}"/>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369" name="フローチャート: 判断 368">
          <a:extLst>
            <a:ext uri="{FF2B5EF4-FFF2-40B4-BE49-F238E27FC236}">
              <a16:creationId xmlns:a16="http://schemas.microsoft.com/office/drawing/2014/main" id="{4DDD2E8B-C869-40AC-A005-1975B595D58B}"/>
            </a:ext>
          </a:extLst>
        </xdr:cNvPr>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370" name="フローチャート: 判断 369">
          <a:extLst>
            <a:ext uri="{FF2B5EF4-FFF2-40B4-BE49-F238E27FC236}">
              <a16:creationId xmlns:a16="http://schemas.microsoft.com/office/drawing/2014/main" id="{05777FCA-65AB-44D1-96E7-43DB8B9E7675}"/>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371" name="フローチャート: 判断 370">
          <a:extLst>
            <a:ext uri="{FF2B5EF4-FFF2-40B4-BE49-F238E27FC236}">
              <a16:creationId xmlns:a16="http://schemas.microsoft.com/office/drawing/2014/main" id="{5C8CFA6A-6F5F-46CB-A887-B28CFF5031F2}"/>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7F867D2-0F2F-4FC9-8A00-9B8B3882A0A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60601DA-71DC-401D-A3FB-83E0D99853F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6D5C6C7-AE78-49BF-A56F-6148CBD36E5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BF54F4B8-AA36-4DC6-AA83-6CC5B7E474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6D04110-79EA-4352-B359-E64199CBC09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132842</xdr:rowOff>
    </xdr:from>
    <xdr:to>
      <xdr:col>55</xdr:col>
      <xdr:colOff>50800</xdr:colOff>
      <xdr:row>102</xdr:row>
      <xdr:rowOff>62992</xdr:rowOff>
    </xdr:to>
    <xdr:sp macro="" textlink="">
      <xdr:nvSpPr>
        <xdr:cNvPr id="377" name="楕円 376">
          <a:extLst>
            <a:ext uri="{FF2B5EF4-FFF2-40B4-BE49-F238E27FC236}">
              <a16:creationId xmlns:a16="http://schemas.microsoft.com/office/drawing/2014/main" id="{F21406BC-EC91-455C-8385-BED15C23A775}"/>
            </a:ext>
          </a:extLst>
        </xdr:cNvPr>
        <xdr:cNvSpPr/>
      </xdr:nvSpPr>
      <xdr:spPr>
        <a:xfrm>
          <a:off x="104267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47769</xdr:rowOff>
    </xdr:from>
    <xdr:ext cx="469744" cy="259045"/>
    <xdr:sp macro="" textlink="">
      <xdr:nvSpPr>
        <xdr:cNvPr id="378" name="【市民会館】&#10;一人当たり面積該当値テキスト">
          <a:extLst>
            <a:ext uri="{FF2B5EF4-FFF2-40B4-BE49-F238E27FC236}">
              <a16:creationId xmlns:a16="http://schemas.microsoft.com/office/drawing/2014/main" id="{CB15AAF7-1339-4F80-B165-9E97744ED510}"/>
            </a:ext>
          </a:extLst>
        </xdr:cNvPr>
        <xdr:cNvSpPr txBox="1"/>
      </xdr:nvSpPr>
      <xdr:spPr>
        <a:xfrm>
          <a:off x="10515600" y="1736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137413</xdr:rowOff>
    </xdr:from>
    <xdr:to>
      <xdr:col>50</xdr:col>
      <xdr:colOff>165100</xdr:colOff>
      <xdr:row>102</xdr:row>
      <xdr:rowOff>67563</xdr:rowOff>
    </xdr:to>
    <xdr:sp macro="" textlink="">
      <xdr:nvSpPr>
        <xdr:cNvPr id="379" name="楕円 378">
          <a:extLst>
            <a:ext uri="{FF2B5EF4-FFF2-40B4-BE49-F238E27FC236}">
              <a16:creationId xmlns:a16="http://schemas.microsoft.com/office/drawing/2014/main" id="{94F4B4E2-EC2B-403F-A0CC-9F407A4CD74B}"/>
            </a:ext>
          </a:extLst>
        </xdr:cNvPr>
        <xdr:cNvSpPr/>
      </xdr:nvSpPr>
      <xdr:spPr>
        <a:xfrm>
          <a:off x="9588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12192</xdr:rowOff>
    </xdr:from>
    <xdr:to>
      <xdr:col>55</xdr:col>
      <xdr:colOff>0</xdr:colOff>
      <xdr:row>102</xdr:row>
      <xdr:rowOff>16763</xdr:rowOff>
    </xdr:to>
    <xdr:cxnSp macro="">
      <xdr:nvCxnSpPr>
        <xdr:cNvPr id="380" name="直線コネクタ 379">
          <a:extLst>
            <a:ext uri="{FF2B5EF4-FFF2-40B4-BE49-F238E27FC236}">
              <a16:creationId xmlns:a16="http://schemas.microsoft.com/office/drawing/2014/main" id="{093DE087-5A0B-4EEE-8A0F-4D9411FCFA9C}"/>
            </a:ext>
          </a:extLst>
        </xdr:cNvPr>
        <xdr:cNvCxnSpPr/>
      </xdr:nvCxnSpPr>
      <xdr:spPr>
        <a:xfrm flipV="1">
          <a:off x="9639300" y="175000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141987</xdr:rowOff>
    </xdr:from>
    <xdr:to>
      <xdr:col>46</xdr:col>
      <xdr:colOff>38100</xdr:colOff>
      <xdr:row>102</xdr:row>
      <xdr:rowOff>72137</xdr:rowOff>
    </xdr:to>
    <xdr:sp macro="" textlink="">
      <xdr:nvSpPr>
        <xdr:cNvPr id="381" name="楕円 380">
          <a:extLst>
            <a:ext uri="{FF2B5EF4-FFF2-40B4-BE49-F238E27FC236}">
              <a16:creationId xmlns:a16="http://schemas.microsoft.com/office/drawing/2014/main" id="{67F2A5A9-84E1-4466-BDFB-F13708C3C798}"/>
            </a:ext>
          </a:extLst>
        </xdr:cNvPr>
        <xdr:cNvSpPr/>
      </xdr:nvSpPr>
      <xdr:spPr>
        <a:xfrm>
          <a:off x="8699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16763</xdr:rowOff>
    </xdr:from>
    <xdr:to>
      <xdr:col>50</xdr:col>
      <xdr:colOff>114300</xdr:colOff>
      <xdr:row>102</xdr:row>
      <xdr:rowOff>21337</xdr:rowOff>
    </xdr:to>
    <xdr:cxnSp macro="">
      <xdr:nvCxnSpPr>
        <xdr:cNvPr id="382" name="直線コネクタ 381">
          <a:extLst>
            <a:ext uri="{FF2B5EF4-FFF2-40B4-BE49-F238E27FC236}">
              <a16:creationId xmlns:a16="http://schemas.microsoft.com/office/drawing/2014/main" id="{83B53861-9D8B-4404-8D0C-3A56103C7330}"/>
            </a:ext>
          </a:extLst>
        </xdr:cNvPr>
        <xdr:cNvCxnSpPr/>
      </xdr:nvCxnSpPr>
      <xdr:spPr>
        <a:xfrm flipV="1">
          <a:off x="8750300" y="175046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160274</xdr:rowOff>
    </xdr:from>
    <xdr:to>
      <xdr:col>41</xdr:col>
      <xdr:colOff>101600</xdr:colOff>
      <xdr:row>102</xdr:row>
      <xdr:rowOff>90424</xdr:rowOff>
    </xdr:to>
    <xdr:sp macro="" textlink="">
      <xdr:nvSpPr>
        <xdr:cNvPr id="383" name="楕円 382">
          <a:extLst>
            <a:ext uri="{FF2B5EF4-FFF2-40B4-BE49-F238E27FC236}">
              <a16:creationId xmlns:a16="http://schemas.microsoft.com/office/drawing/2014/main" id="{272B00FF-8AFB-4046-B962-02DE49927FDD}"/>
            </a:ext>
          </a:extLst>
        </xdr:cNvPr>
        <xdr:cNvSpPr/>
      </xdr:nvSpPr>
      <xdr:spPr>
        <a:xfrm>
          <a:off x="7810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21337</xdr:rowOff>
    </xdr:from>
    <xdr:to>
      <xdr:col>45</xdr:col>
      <xdr:colOff>177800</xdr:colOff>
      <xdr:row>102</xdr:row>
      <xdr:rowOff>39624</xdr:rowOff>
    </xdr:to>
    <xdr:cxnSp macro="">
      <xdr:nvCxnSpPr>
        <xdr:cNvPr id="384" name="直線コネクタ 383">
          <a:extLst>
            <a:ext uri="{FF2B5EF4-FFF2-40B4-BE49-F238E27FC236}">
              <a16:creationId xmlns:a16="http://schemas.microsoft.com/office/drawing/2014/main" id="{533F1AE8-244C-4A7D-A018-4C7DF3219D2E}"/>
            </a:ext>
          </a:extLst>
        </xdr:cNvPr>
        <xdr:cNvCxnSpPr/>
      </xdr:nvCxnSpPr>
      <xdr:spPr>
        <a:xfrm flipV="1">
          <a:off x="7861300" y="17509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20828</xdr:rowOff>
    </xdr:from>
    <xdr:to>
      <xdr:col>36</xdr:col>
      <xdr:colOff>165100</xdr:colOff>
      <xdr:row>102</xdr:row>
      <xdr:rowOff>122428</xdr:rowOff>
    </xdr:to>
    <xdr:sp macro="" textlink="">
      <xdr:nvSpPr>
        <xdr:cNvPr id="385" name="楕円 384">
          <a:extLst>
            <a:ext uri="{FF2B5EF4-FFF2-40B4-BE49-F238E27FC236}">
              <a16:creationId xmlns:a16="http://schemas.microsoft.com/office/drawing/2014/main" id="{7CAD24C3-21B6-40DA-AFF1-EFFC5951275D}"/>
            </a:ext>
          </a:extLst>
        </xdr:cNvPr>
        <xdr:cNvSpPr/>
      </xdr:nvSpPr>
      <xdr:spPr>
        <a:xfrm>
          <a:off x="6921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39624</xdr:rowOff>
    </xdr:from>
    <xdr:to>
      <xdr:col>41</xdr:col>
      <xdr:colOff>50800</xdr:colOff>
      <xdr:row>102</xdr:row>
      <xdr:rowOff>71628</xdr:rowOff>
    </xdr:to>
    <xdr:cxnSp macro="">
      <xdr:nvCxnSpPr>
        <xdr:cNvPr id="386" name="直線コネクタ 385">
          <a:extLst>
            <a:ext uri="{FF2B5EF4-FFF2-40B4-BE49-F238E27FC236}">
              <a16:creationId xmlns:a16="http://schemas.microsoft.com/office/drawing/2014/main" id="{65FFE2A5-5CA6-4901-A2D4-53FA3FEF8331}"/>
            </a:ext>
          </a:extLst>
        </xdr:cNvPr>
        <xdr:cNvCxnSpPr/>
      </xdr:nvCxnSpPr>
      <xdr:spPr>
        <a:xfrm flipV="1">
          <a:off x="6972300" y="17527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147845</xdr:rowOff>
    </xdr:from>
    <xdr:ext cx="469744" cy="259045"/>
    <xdr:sp macro="" textlink="">
      <xdr:nvSpPr>
        <xdr:cNvPr id="387" name="n_1aveValue【市民会館】&#10;一人当たり面積">
          <a:extLst>
            <a:ext uri="{FF2B5EF4-FFF2-40B4-BE49-F238E27FC236}">
              <a16:creationId xmlns:a16="http://schemas.microsoft.com/office/drawing/2014/main" id="{00366ADE-BBF3-4DB6-A27B-5F958C924CC1}"/>
            </a:ext>
          </a:extLst>
        </xdr:cNvPr>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388" name="n_2aveValue【市民会館】&#10;一人当たり面積">
          <a:extLst>
            <a:ext uri="{FF2B5EF4-FFF2-40B4-BE49-F238E27FC236}">
              <a16:creationId xmlns:a16="http://schemas.microsoft.com/office/drawing/2014/main" id="{DA328EE7-532E-4229-A27B-D3BAE3639E00}"/>
            </a:ext>
          </a:extLst>
        </xdr:cNvPr>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389" name="n_3aveValue【市民会館】&#10;一人当たり面積">
          <a:extLst>
            <a:ext uri="{FF2B5EF4-FFF2-40B4-BE49-F238E27FC236}">
              <a16:creationId xmlns:a16="http://schemas.microsoft.com/office/drawing/2014/main" id="{B4B90074-AB7D-472D-BAE3-141556AFC7AC}"/>
            </a:ext>
          </a:extLst>
        </xdr:cNvPr>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390" name="n_4aveValue【市民会館】&#10;一人当たり面積">
          <a:extLst>
            <a:ext uri="{FF2B5EF4-FFF2-40B4-BE49-F238E27FC236}">
              <a16:creationId xmlns:a16="http://schemas.microsoft.com/office/drawing/2014/main" id="{B473D98B-33CF-4B80-A29F-64828AF2DCCA}"/>
            </a:ext>
          </a:extLst>
        </xdr:cNvPr>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84090</xdr:rowOff>
    </xdr:from>
    <xdr:ext cx="469744" cy="259045"/>
    <xdr:sp macro="" textlink="">
      <xdr:nvSpPr>
        <xdr:cNvPr id="391" name="n_1mainValue【市民会館】&#10;一人当たり面積">
          <a:extLst>
            <a:ext uri="{FF2B5EF4-FFF2-40B4-BE49-F238E27FC236}">
              <a16:creationId xmlns:a16="http://schemas.microsoft.com/office/drawing/2014/main" id="{FD84B1AF-37BD-4131-B153-DA95864B819D}"/>
            </a:ext>
          </a:extLst>
        </xdr:cNvPr>
        <xdr:cNvSpPr txBox="1"/>
      </xdr:nvSpPr>
      <xdr:spPr>
        <a:xfrm>
          <a:off x="9391727" y="172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88664</xdr:rowOff>
    </xdr:from>
    <xdr:ext cx="469744" cy="259045"/>
    <xdr:sp macro="" textlink="">
      <xdr:nvSpPr>
        <xdr:cNvPr id="392" name="n_2mainValue【市民会館】&#10;一人当たり面積">
          <a:extLst>
            <a:ext uri="{FF2B5EF4-FFF2-40B4-BE49-F238E27FC236}">
              <a16:creationId xmlns:a16="http://schemas.microsoft.com/office/drawing/2014/main" id="{ED7BDE73-7B18-4313-884B-568738228437}"/>
            </a:ext>
          </a:extLst>
        </xdr:cNvPr>
        <xdr:cNvSpPr txBox="1"/>
      </xdr:nvSpPr>
      <xdr:spPr>
        <a:xfrm>
          <a:off x="8515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106951</xdr:rowOff>
    </xdr:from>
    <xdr:ext cx="469744" cy="259045"/>
    <xdr:sp macro="" textlink="">
      <xdr:nvSpPr>
        <xdr:cNvPr id="393" name="n_3mainValue【市民会館】&#10;一人当たり面積">
          <a:extLst>
            <a:ext uri="{FF2B5EF4-FFF2-40B4-BE49-F238E27FC236}">
              <a16:creationId xmlns:a16="http://schemas.microsoft.com/office/drawing/2014/main" id="{1E9DE25E-FA4D-4F69-A8FE-E23DB146AF21}"/>
            </a:ext>
          </a:extLst>
        </xdr:cNvPr>
        <xdr:cNvSpPr txBox="1"/>
      </xdr:nvSpPr>
      <xdr:spPr>
        <a:xfrm>
          <a:off x="7626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138955</xdr:rowOff>
    </xdr:from>
    <xdr:ext cx="469744" cy="259045"/>
    <xdr:sp macro="" textlink="">
      <xdr:nvSpPr>
        <xdr:cNvPr id="394" name="n_4mainValue【市民会館】&#10;一人当たり面積">
          <a:extLst>
            <a:ext uri="{FF2B5EF4-FFF2-40B4-BE49-F238E27FC236}">
              <a16:creationId xmlns:a16="http://schemas.microsoft.com/office/drawing/2014/main" id="{D71421C2-AEF7-4191-822B-BA582A8244F4}"/>
            </a:ext>
          </a:extLst>
        </xdr:cNvPr>
        <xdr:cNvSpPr txBox="1"/>
      </xdr:nvSpPr>
      <xdr:spPr>
        <a:xfrm>
          <a:off x="6737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CE85CEE-B189-475C-9271-8784351DB5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2C807BD-008F-4F17-8617-BE644F18B7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13332E5-EF72-4A5C-9750-23F4A4AE32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3900E58-8C16-4B8F-BE71-37B4435E5A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22E580B-E59D-410B-AFCD-7385B77533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126B850-FB3A-4901-B869-5F03B7507D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EB8709AB-FE6C-4B8D-921C-4E244161F8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CDA03CE-B1E6-49DA-966D-D6E77FEE5B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AB1299F-D316-4A81-B17C-28FBBE6648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A124F69-C820-4A88-9760-4922E6E196C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E786E8B-F7AE-4421-8A68-C1C3CA281E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DF143E3-AF0F-4912-B457-D564636155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3D8646F7-DAA8-424E-9993-51CF42C22AB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3DDFDD44-C437-49AC-8D43-64F3179F362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9B45CDE-2975-40FE-BF34-24C143B331A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945537B7-4967-461C-A46A-47B64B1440B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837D3FC-CBE3-4B82-A182-40FEFCAE78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45FBE13-471B-4C94-9982-D2CEAF03E3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2BC3B710-3D6F-40A5-866B-F8AB4C76AA0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9E6B18CD-8944-4BBF-948C-DE1B0CDF64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5CEABD83-35D0-4C08-A1E9-9BD7895666C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E8DEFB15-60C0-444A-9551-DC74CFAAC26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9A70AD7-A04B-4491-9E1A-C7EB5BCB7AF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14238AA-53A6-476E-8306-8FCA6F9AE1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C14CCC73-F166-42F0-AAE5-28CBF419D0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420" name="直線コネクタ 419">
          <a:extLst>
            <a:ext uri="{FF2B5EF4-FFF2-40B4-BE49-F238E27FC236}">
              <a16:creationId xmlns:a16="http://schemas.microsoft.com/office/drawing/2014/main" id="{EA0CA91C-DD23-438B-BB42-93DF5FF3DC49}"/>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79F30133-0D5B-4FC3-853E-D34B115F7A9B}"/>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422" name="直線コネクタ 421">
          <a:extLst>
            <a:ext uri="{FF2B5EF4-FFF2-40B4-BE49-F238E27FC236}">
              <a16:creationId xmlns:a16="http://schemas.microsoft.com/office/drawing/2014/main" id="{57B40AD0-F6EC-41CE-A5D4-A0F95FF36D1A}"/>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563AF0F2-88EE-4C05-B245-73A2F70D4CA1}"/>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4" name="直線コネクタ 423">
          <a:extLst>
            <a:ext uri="{FF2B5EF4-FFF2-40B4-BE49-F238E27FC236}">
              <a16:creationId xmlns:a16="http://schemas.microsoft.com/office/drawing/2014/main" id="{1891F2BE-F67C-401E-B283-BAFC7F8331C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37E068EC-4B57-453F-BA0B-2DBA292E4E50}"/>
            </a:ext>
          </a:extLst>
        </xdr:cNvPr>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26" name="フローチャート: 判断 425">
          <a:extLst>
            <a:ext uri="{FF2B5EF4-FFF2-40B4-BE49-F238E27FC236}">
              <a16:creationId xmlns:a16="http://schemas.microsoft.com/office/drawing/2014/main" id="{E903272F-C9C7-4E5A-AB0E-6E06F101945F}"/>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7" name="フローチャート: 判断 426">
          <a:extLst>
            <a:ext uri="{FF2B5EF4-FFF2-40B4-BE49-F238E27FC236}">
              <a16:creationId xmlns:a16="http://schemas.microsoft.com/office/drawing/2014/main" id="{E8F82872-CC9D-4962-85EF-F024E82D7A93}"/>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28" name="フローチャート: 判断 427">
          <a:extLst>
            <a:ext uri="{FF2B5EF4-FFF2-40B4-BE49-F238E27FC236}">
              <a16:creationId xmlns:a16="http://schemas.microsoft.com/office/drawing/2014/main" id="{4357CBD6-EE23-450B-8D67-4936D349FE29}"/>
            </a:ext>
          </a:extLst>
        </xdr:cNvPr>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429" name="フローチャート: 判断 428">
          <a:extLst>
            <a:ext uri="{FF2B5EF4-FFF2-40B4-BE49-F238E27FC236}">
              <a16:creationId xmlns:a16="http://schemas.microsoft.com/office/drawing/2014/main" id="{43269F47-D205-4647-92F3-1A85936B1809}"/>
            </a:ext>
          </a:extLst>
        </xdr:cNvPr>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430" name="フローチャート: 判断 429">
          <a:extLst>
            <a:ext uri="{FF2B5EF4-FFF2-40B4-BE49-F238E27FC236}">
              <a16:creationId xmlns:a16="http://schemas.microsoft.com/office/drawing/2014/main" id="{88FDEA4C-9ADE-4028-849C-F70323185BAD}"/>
            </a:ext>
          </a:extLst>
        </xdr:cNvPr>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AE2961F-5D5A-4148-B8D7-5F4496A46B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7B2DE1A-7998-4089-B266-70552B0AB7C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E2FCB6D-1D3C-4FB1-ACE7-983BCC36CE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1F7D1A4-96F7-4D7F-8AE3-C52A7FE7ECC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E3D402A-F3EF-4AAA-8F5D-97E4ACD2A3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152763</xdr:rowOff>
    </xdr:from>
    <xdr:to>
      <xdr:col>85</xdr:col>
      <xdr:colOff>177800</xdr:colOff>
      <xdr:row>40</xdr:row>
      <xdr:rowOff>82913</xdr:rowOff>
    </xdr:to>
    <xdr:sp macro="" textlink="">
      <xdr:nvSpPr>
        <xdr:cNvPr id="436" name="楕円 435">
          <a:extLst>
            <a:ext uri="{FF2B5EF4-FFF2-40B4-BE49-F238E27FC236}">
              <a16:creationId xmlns:a16="http://schemas.microsoft.com/office/drawing/2014/main" id="{A49E18B9-359A-4A67-9861-E458368F6222}"/>
            </a:ext>
          </a:extLst>
        </xdr:cNvPr>
        <xdr:cNvSpPr/>
      </xdr:nvSpPr>
      <xdr:spPr>
        <a:xfrm>
          <a:off x="162687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131190</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7C3DD954-C9B9-41FF-AB15-81067A1F9BD7}"/>
            </a:ext>
          </a:extLst>
        </xdr:cNvPr>
        <xdr:cNvSpPr txBox="1"/>
      </xdr:nvSpPr>
      <xdr:spPr>
        <a:xfrm>
          <a:off x="16357600"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113574</xdr:rowOff>
    </xdr:from>
    <xdr:to>
      <xdr:col>81</xdr:col>
      <xdr:colOff>101600</xdr:colOff>
      <xdr:row>40</xdr:row>
      <xdr:rowOff>43724</xdr:rowOff>
    </xdr:to>
    <xdr:sp macro="" textlink="">
      <xdr:nvSpPr>
        <xdr:cNvPr id="438" name="楕円 437">
          <a:extLst>
            <a:ext uri="{FF2B5EF4-FFF2-40B4-BE49-F238E27FC236}">
              <a16:creationId xmlns:a16="http://schemas.microsoft.com/office/drawing/2014/main" id="{1BF82EEC-6367-40D5-9DC7-2355DCC6F3B5}"/>
            </a:ext>
          </a:extLst>
        </xdr:cNvPr>
        <xdr:cNvSpPr/>
      </xdr:nvSpPr>
      <xdr:spPr>
        <a:xfrm>
          <a:off x="15430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164374</xdr:rowOff>
    </xdr:from>
    <xdr:to>
      <xdr:col>85</xdr:col>
      <xdr:colOff>127000</xdr:colOff>
      <xdr:row>40</xdr:row>
      <xdr:rowOff>32113</xdr:rowOff>
    </xdr:to>
    <xdr:cxnSp macro="">
      <xdr:nvCxnSpPr>
        <xdr:cNvPr id="439" name="直線コネクタ 438">
          <a:extLst>
            <a:ext uri="{FF2B5EF4-FFF2-40B4-BE49-F238E27FC236}">
              <a16:creationId xmlns:a16="http://schemas.microsoft.com/office/drawing/2014/main" id="{D1C22BAC-93EB-439F-AC3E-BB04E2F97477}"/>
            </a:ext>
          </a:extLst>
        </xdr:cNvPr>
        <xdr:cNvCxnSpPr/>
      </xdr:nvCxnSpPr>
      <xdr:spPr>
        <a:xfrm>
          <a:off x="15481300" y="685092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440" name="楕円 439">
          <a:extLst>
            <a:ext uri="{FF2B5EF4-FFF2-40B4-BE49-F238E27FC236}">
              <a16:creationId xmlns:a16="http://schemas.microsoft.com/office/drawing/2014/main" id="{DDCD6640-C505-4EFF-A2E2-6BC17E5FC91B}"/>
            </a:ext>
          </a:extLst>
        </xdr:cNvPr>
        <xdr:cNvSpPr/>
      </xdr:nvSpPr>
      <xdr:spPr>
        <a:xfrm>
          <a:off x="1454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39</xdr:row>
      <xdr:rowOff>164374</xdr:rowOff>
    </xdr:to>
    <xdr:cxnSp macro="">
      <xdr:nvCxnSpPr>
        <xdr:cNvPr id="441" name="直線コネクタ 440">
          <a:extLst>
            <a:ext uri="{FF2B5EF4-FFF2-40B4-BE49-F238E27FC236}">
              <a16:creationId xmlns:a16="http://schemas.microsoft.com/office/drawing/2014/main" id="{C5390BEC-6181-4273-9E89-A0864C26C236}"/>
            </a:ext>
          </a:extLst>
        </xdr:cNvPr>
        <xdr:cNvCxnSpPr/>
      </xdr:nvCxnSpPr>
      <xdr:spPr>
        <a:xfrm>
          <a:off x="14592300" y="680847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56424</xdr:rowOff>
    </xdr:from>
    <xdr:to>
      <xdr:col>72</xdr:col>
      <xdr:colOff>38100</xdr:colOff>
      <xdr:row>39</xdr:row>
      <xdr:rowOff>158024</xdr:rowOff>
    </xdr:to>
    <xdr:sp macro="" textlink="">
      <xdr:nvSpPr>
        <xdr:cNvPr id="442" name="楕円 441">
          <a:extLst>
            <a:ext uri="{FF2B5EF4-FFF2-40B4-BE49-F238E27FC236}">
              <a16:creationId xmlns:a16="http://schemas.microsoft.com/office/drawing/2014/main" id="{47A75DBA-4E4C-41C9-BFEE-4B9D0CB6867D}"/>
            </a:ext>
          </a:extLst>
        </xdr:cNvPr>
        <xdr:cNvSpPr/>
      </xdr:nvSpPr>
      <xdr:spPr>
        <a:xfrm>
          <a:off x="1365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107224</xdr:rowOff>
    </xdr:from>
    <xdr:to>
      <xdr:col>76</xdr:col>
      <xdr:colOff>114300</xdr:colOff>
      <xdr:row>39</xdr:row>
      <xdr:rowOff>121920</xdr:rowOff>
    </xdr:to>
    <xdr:cxnSp macro="">
      <xdr:nvCxnSpPr>
        <xdr:cNvPr id="443" name="直線コネクタ 442">
          <a:extLst>
            <a:ext uri="{FF2B5EF4-FFF2-40B4-BE49-F238E27FC236}">
              <a16:creationId xmlns:a16="http://schemas.microsoft.com/office/drawing/2014/main" id="{1A5B995E-765C-4504-8F17-82C5CB1B3EFB}"/>
            </a:ext>
          </a:extLst>
        </xdr:cNvPr>
        <xdr:cNvCxnSpPr/>
      </xdr:nvCxnSpPr>
      <xdr:spPr>
        <a:xfrm>
          <a:off x="13703300" y="67937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43362</xdr:rowOff>
    </xdr:from>
    <xdr:to>
      <xdr:col>67</xdr:col>
      <xdr:colOff>101600</xdr:colOff>
      <xdr:row>39</xdr:row>
      <xdr:rowOff>144962</xdr:rowOff>
    </xdr:to>
    <xdr:sp macro="" textlink="">
      <xdr:nvSpPr>
        <xdr:cNvPr id="444" name="楕円 443">
          <a:extLst>
            <a:ext uri="{FF2B5EF4-FFF2-40B4-BE49-F238E27FC236}">
              <a16:creationId xmlns:a16="http://schemas.microsoft.com/office/drawing/2014/main" id="{3337E3A3-2E81-42B2-B63B-0DF07E7FB1D2}"/>
            </a:ext>
          </a:extLst>
        </xdr:cNvPr>
        <xdr:cNvSpPr/>
      </xdr:nvSpPr>
      <xdr:spPr>
        <a:xfrm>
          <a:off x="1276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94162</xdr:rowOff>
    </xdr:from>
    <xdr:to>
      <xdr:col>71</xdr:col>
      <xdr:colOff>177800</xdr:colOff>
      <xdr:row>39</xdr:row>
      <xdr:rowOff>107224</xdr:rowOff>
    </xdr:to>
    <xdr:cxnSp macro="">
      <xdr:nvCxnSpPr>
        <xdr:cNvPr id="445" name="直線コネクタ 444">
          <a:extLst>
            <a:ext uri="{FF2B5EF4-FFF2-40B4-BE49-F238E27FC236}">
              <a16:creationId xmlns:a16="http://schemas.microsoft.com/office/drawing/2014/main" id="{95DCCA19-FE2B-40B8-A15F-5020A8B53FC3}"/>
            </a:ext>
          </a:extLst>
        </xdr:cNvPr>
        <xdr:cNvCxnSpPr/>
      </xdr:nvCxnSpPr>
      <xdr:spPr>
        <a:xfrm>
          <a:off x="12814300" y="6780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2D32BA73-04AE-42DA-BC3E-34DEEDA34185}"/>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2A34B17A-70DB-4E34-86A2-99E4CFBEC1A9}"/>
            </a:ext>
          </a:extLst>
        </xdr:cNvPr>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B3540249-EC5D-4A1A-85A7-D41145247F2D}"/>
            </a:ext>
          </a:extLst>
        </xdr:cNvPr>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7984A08C-D66E-4AF0-873C-25CEB2B0A95A}"/>
            </a:ext>
          </a:extLst>
        </xdr:cNvPr>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34851</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92348E23-3ACE-408E-8C64-027AB152856E}"/>
            </a:ext>
          </a:extLst>
        </xdr:cNvPr>
        <xdr:cNvSpPr txBox="1"/>
      </xdr:nvSpPr>
      <xdr:spPr>
        <a:xfrm>
          <a:off x="152660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9448ABF8-AA2F-4872-A0D5-AF08758E212B}"/>
            </a:ext>
          </a:extLst>
        </xdr:cNvPr>
        <xdr:cNvSpPr txBox="1"/>
      </xdr:nvSpPr>
      <xdr:spPr>
        <a:xfrm>
          <a:off x="14389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149151</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C774B47F-1A00-4024-AFFD-9A95F356991B}"/>
            </a:ext>
          </a:extLst>
        </xdr:cNvPr>
        <xdr:cNvSpPr txBox="1"/>
      </xdr:nvSpPr>
      <xdr:spPr>
        <a:xfrm>
          <a:off x="13500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161489</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1FF9958B-8159-4DCB-9BBA-B6D4C388C840}"/>
            </a:ext>
          </a:extLst>
        </xdr:cNvPr>
        <xdr:cNvSpPr txBox="1"/>
      </xdr:nvSpPr>
      <xdr:spPr>
        <a:xfrm>
          <a:off x="12611744" y="650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6B9EBB76-53A5-4596-B168-DC6C758C76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130151D-8808-445D-B65C-EB0A3DC0347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FAF7FF5F-4773-4C08-AB9E-94523DE8E44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6C5481E-F3BF-49C3-8D31-7415C9A5E6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CF4F2CC0-09C2-45F9-801C-C85DD3CE4F9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4848D074-6DE6-41E5-9502-2862DC2B85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DCC249BF-B358-488D-B046-F2DA153E7D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4FEDEE14-C694-46E9-A303-E4E09B47A5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8B441D2F-4C72-4132-AAAA-E71F12DAF7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ED50600F-08CA-420D-8563-DDC11CF2A2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522B152-67C6-4940-BC62-D58D9DDF261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47774637-C0E3-4904-8116-D92EB13123C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810E2142-5E0C-40F4-955D-166EBF258F0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86D83E8E-34E8-4537-B9A5-7ED49A8FA66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55DF6A91-97A2-45A6-94B6-52281C9F0A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ACC59EB7-E1A3-4A8F-8857-DBAA6C30DD2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FFC3D03A-9A2F-4912-A05A-9458AC937E9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D4386CC4-C37B-4009-8ADD-91AE0A102E8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377F921C-B042-450D-9020-5C6D1C9A57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B588ED85-FBB9-413E-8007-FADB1FAA81C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2B63FFB9-D361-4187-8CB2-294A38D1C7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475" name="直線コネクタ 474">
          <a:extLst>
            <a:ext uri="{FF2B5EF4-FFF2-40B4-BE49-F238E27FC236}">
              <a16:creationId xmlns:a16="http://schemas.microsoft.com/office/drawing/2014/main" id="{A51EAB21-E390-454F-8445-65862C2A1304}"/>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94F0A3A5-096F-45A9-850C-BED1B8150E0F}"/>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477" name="直線コネクタ 476">
          <a:extLst>
            <a:ext uri="{FF2B5EF4-FFF2-40B4-BE49-F238E27FC236}">
              <a16:creationId xmlns:a16="http://schemas.microsoft.com/office/drawing/2014/main" id="{0AA8255C-C959-49CF-A297-13F4A9F7230A}"/>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EAFC1710-DF43-46B4-A247-8FC4F069E87A}"/>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479" name="直線コネクタ 478">
          <a:extLst>
            <a:ext uri="{FF2B5EF4-FFF2-40B4-BE49-F238E27FC236}">
              <a16:creationId xmlns:a16="http://schemas.microsoft.com/office/drawing/2014/main" id="{91170379-7A90-453F-A37D-CCE0A233B9E2}"/>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0C5083BD-9EC0-4177-BC7B-9642CBA319A3}"/>
            </a:ext>
          </a:extLst>
        </xdr:cNvPr>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481" name="フローチャート: 判断 480">
          <a:extLst>
            <a:ext uri="{FF2B5EF4-FFF2-40B4-BE49-F238E27FC236}">
              <a16:creationId xmlns:a16="http://schemas.microsoft.com/office/drawing/2014/main" id="{B0EEE3C6-34F7-4C5C-BEF6-51804DF26807}"/>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482" name="フローチャート: 判断 481">
          <a:extLst>
            <a:ext uri="{FF2B5EF4-FFF2-40B4-BE49-F238E27FC236}">
              <a16:creationId xmlns:a16="http://schemas.microsoft.com/office/drawing/2014/main" id="{8C7BFD1C-A577-414A-9B8F-EDF1D4459048}"/>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483" name="フローチャート: 判断 482">
          <a:extLst>
            <a:ext uri="{FF2B5EF4-FFF2-40B4-BE49-F238E27FC236}">
              <a16:creationId xmlns:a16="http://schemas.microsoft.com/office/drawing/2014/main" id="{DA411931-325C-4F33-9790-CE6230120C96}"/>
            </a:ext>
          </a:extLst>
        </xdr:cNvPr>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484" name="フローチャート: 判断 483">
          <a:extLst>
            <a:ext uri="{FF2B5EF4-FFF2-40B4-BE49-F238E27FC236}">
              <a16:creationId xmlns:a16="http://schemas.microsoft.com/office/drawing/2014/main" id="{814ADF55-F2B0-4B71-AD44-AF7DBDF40219}"/>
            </a:ext>
          </a:extLst>
        </xdr:cNvPr>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485" name="フローチャート: 判断 484">
          <a:extLst>
            <a:ext uri="{FF2B5EF4-FFF2-40B4-BE49-F238E27FC236}">
              <a16:creationId xmlns:a16="http://schemas.microsoft.com/office/drawing/2014/main" id="{792A062B-6D9B-4296-9202-9C15EC9B4C68}"/>
            </a:ext>
          </a:extLst>
        </xdr:cNvPr>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A6C81C0-ED47-44C2-B667-1533945265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672C14A-EB2D-4C80-BFCE-3FAB55E42AD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5E2AF8B-F363-4F99-9F03-5654474D24E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D5CB849-8E73-498B-B438-8E21F34965E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C1FEEC1-25C6-4E86-8E08-27CBBF7986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90103</xdr:rowOff>
    </xdr:from>
    <xdr:to>
      <xdr:col>116</xdr:col>
      <xdr:colOff>114300</xdr:colOff>
      <xdr:row>39</xdr:row>
      <xdr:rowOff>20253</xdr:rowOff>
    </xdr:to>
    <xdr:sp macro="" textlink="">
      <xdr:nvSpPr>
        <xdr:cNvPr id="491" name="楕円 490">
          <a:extLst>
            <a:ext uri="{FF2B5EF4-FFF2-40B4-BE49-F238E27FC236}">
              <a16:creationId xmlns:a16="http://schemas.microsoft.com/office/drawing/2014/main" id="{25EAA65F-D637-4CC1-A799-6D2B7EDB800E}"/>
            </a:ext>
          </a:extLst>
        </xdr:cNvPr>
        <xdr:cNvSpPr/>
      </xdr:nvSpPr>
      <xdr:spPr>
        <a:xfrm>
          <a:off x="22110700" y="66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112980</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7BE1DA51-D897-4F66-AC7C-73BC8649DE70}"/>
            </a:ext>
          </a:extLst>
        </xdr:cNvPr>
        <xdr:cNvSpPr txBox="1"/>
      </xdr:nvSpPr>
      <xdr:spPr>
        <a:xfrm>
          <a:off x="22199600" y="64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93061</xdr:rowOff>
    </xdr:from>
    <xdr:to>
      <xdr:col>112</xdr:col>
      <xdr:colOff>38100</xdr:colOff>
      <xdr:row>39</xdr:row>
      <xdr:rowOff>23211</xdr:rowOff>
    </xdr:to>
    <xdr:sp macro="" textlink="">
      <xdr:nvSpPr>
        <xdr:cNvPr id="493" name="楕円 492">
          <a:extLst>
            <a:ext uri="{FF2B5EF4-FFF2-40B4-BE49-F238E27FC236}">
              <a16:creationId xmlns:a16="http://schemas.microsoft.com/office/drawing/2014/main" id="{3A50E8A5-78A5-4285-8A8B-8F2DD0AAA9D7}"/>
            </a:ext>
          </a:extLst>
        </xdr:cNvPr>
        <xdr:cNvSpPr/>
      </xdr:nvSpPr>
      <xdr:spPr>
        <a:xfrm>
          <a:off x="21272500" y="66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140903</xdr:rowOff>
    </xdr:from>
    <xdr:to>
      <xdr:col>116</xdr:col>
      <xdr:colOff>63500</xdr:colOff>
      <xdr:row>38</xdr:row>
      <xdr:rowOff>143861</xdr:rowOff>
    </xdr:to>
    <xdr:cxnSp macro="">
      <xdr:nvCxnSpPr>
        <xdr:cNvPr id="494" name="直線コネクタ 493">
          <a:extLst>
            <a:ext uri="{FF2B5EF4-FFF2-40B4-BE49-F238E27FC236}">
              <a16:creationId xmlns:a16="http://schemas.microsoft.com/office/drawing/2014/main" id="{D6F25C11-90EA-48D2-A696-9871E662EA87}"/>
            </a:ext>
          </a:extLst>
        </xdr:cNvPr>
        <xdr:cNvCxnSpPr/>
      </xdr:nvCxnSpPr>
      <xdr:spPr>
        <a:xfrm flipV="1">
          <a:off x="21323300" y="6656003"/>
          <a:ext cx="8382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95452</xdr:rowOff>
    </xdr:from>
    <xdr:to>
      <xdr:col>107</xdr:col>
      <xdr:colOff>101600</xdr:colOff>
      <xdr:row>39</xdr:row>
      <xdr:rowOff>25602</xdr:rowOff>
    </xdr:to>
    <xdr:sp macro="" textlink="">
      <xdr:nvSpPr>
        <xdr:cNvPr id="495" name="楕円 494">
          <a:extLst>
            <a:ext uri="{FF2B5EF4-FFF2-40B4-BE49-F238E27FC236}">
              <a16:creationId xmlns:a16="http://schemas.microsoft.com/office/drawing/2014/main" id="{115F3433-CFF5-41E9-9789-349EA29CD7BF}"/>
            </a:ext>
          </a:extLst>
        </xdr:cNvPr>
        <xdr:cNvSpPr/>
      </xdr:nvSpPr>
      <xdr:spPr>
        <a:xfrm>
          <a:off x="20383500" y="66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143861</xdr:rowOff>
    </xdr:from>
    <xdr:to>
      <xdr:col>111</xdr:col>
      <xdr:colOff>177800</xdr:colOff>
      <xdr:row>38</xdr:row>
      <xdr:rowOff>146252</xdr:rowOff>
    </xdr:to>
    <xdr:cxnSp macro="">
      <xdr:nvCxnSpPr>
        <xdr:cNvPr id="496" name="直線コネクタ 495">
          <a:extLst>
            <a:ext uri="{FF2B5EF4-FFF2-40B4-BE49-F238E27FC236}">
              <a16:creationId xmlns:a16="http://schemas.microsoft.com/office/drawing/2014/main" id="{03A9B5BD-8CD9-4ED6-BE38-20BD34707A1D}"/>
            </a:ext>
          </a:extLst>
        </xdr:cNvPr>
        <xdr:cNvCxnSpPr/>
      </xdr:nvCxnSpPr>
      <xdr:spPr>
        <a:xfrm flipV="1">
          <a:off x="20434300" y="6658961"/>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109534</xdr:rowOff>
    </xdr:from>
    <xdr:to>
      <xdr:col>102</xdr:col>
      <xdr:colOff>165100</xdr:colOff>
      <xdr:row>39</xdr:row>
      <xdr:rowOff>39684</xdr:rowOff>
    </xdr:to>
    <xdr:sp macro="" textlink="">
      <xdr:nvSpPr>
        <xdr:cNvPr id="497" name="楕円 496">
          <a:extLst>
            <a:ext uri="{FF2B5EF4-FFF2-40B4-BE49-F238E27FC236}">
              <a16:creationId xmlns:a16="http://schemas.microsoft.com/office/drawing/2014/main" id="{BFF6E42B-4CA1-48CD-B564-E5A302347B3B}"/>
            </a:ext>
          </a:extLst>
        </xdr:cNvPr>
        <xdr:cNvSpPr/>
      </xdr:nvSpPr>
      <xdr:spPr>
        <a:xfrm>
          <a:off x="19494500" y="66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146252</xdr:rowOff>
    </xdr:from>
    <xdr:to>
      <xdr:col>107</xdr:col>
      <xdr:colOff>50800</xdr:colOff>
      <xdr:row>38</xdr:row>
      <xdr:rowOff>160334</xdr:rowOff>
    </xdr:to>
    <xdr:cxnSp macro="">
      <xdr:nvCxnSpPr>
        <xdr:cNvPr id="498" name="直線コネクタ 497">
          <a:extLst>
            <a:ext uri="{FF2B5EF4-FFF2-40B4-BE49-F238E27FC236}">
              <a16:creationId xmlns:a16="http://schemas.microsoft.com/office/drawing/2014/main" id="{89AD3ACC-5746-4710-9D0E-60FC7112B5A7}"/>
            </a:ext>
          </a:extLst>
        </xdr:cNvPr>
        <xdr:cNvCxnSpPr/>
      </xdr:nvCxnSpPr>
      <xdr:spPr>
        <a:xfrm flipV="1">
          <a:off x="19545300" y="6661352"/>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122944</xdr:rowOff>
    </xdr:from>
    <xdr:to>
      <xdr:col>98</xdr:col>
      <xdr:colOff>38100</xdr:colOff>
      <xdr:row>39</xdr:row>
      <xdr:rowOff>53094</xdr:rowOff>
    </xdr:to>
    <xdr:sp macro="" textlink="">
      <xdr:nvSpPr>
        <xdr:cNvPr id="499" name="楕円 498">
          <a:extLst>
            <a:ext uri="{FF2B5EF4-FFF2-40B4-BE49-F238E27FC236}">
              <a16:creationId xmlns:a16="http://schemas.microsoft.com/office/drawing/2014/main" id="{B7018848-F3F9-4329-8EBC-1224FEFB7AC8}"/>
            </a:ext>
          </a:extLst>
        </xdr:cNvPr>
        <xdr:cNvSpPr/>
      </xdr:nvSpPr>
      <xdr:spPr>
        <a:xfrm>
          <a:off x="18605500" y="66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160334</xdr:rowOff>
    </xdr:from>
    <xdr:to>
      <xdr:col>102</xdr:col>
      <xdr:colOff>114300</xdr:colOff>
      <xdr:row>39</xdr:row>
      <xdr:rowOff>2294</xdr:rowOff>
    </xdr:to>
    <xdr:cxnSp macro="">
      <xdr:nvCxnSpPr>
        <xdr:cNvPr id="500" name="直線コネクタ 499">
          <a:extLst>
            <a:ext uri="{FF2B5EF4-FFF2-40B4-BE49-F238E27FC236}">
              <a16:creationId xmlns:a16="http://schemas.microsoft.com/office/drawing/2014/main" id="{5CA9BBCA-E750-4140-9A21-2A54B2A2D175}"/>
            </a:ext>
          </a:extLst>
        </xdr:cNvPr>
        <xdr:cNvCxnSpPr/>
      </xdr:nvCxnSpPr>
      <xdr:spPr>
        <a:xfrm flipV="1">
          <a:off x="18656300" y="6675434"/>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0CCCE8DD-779A-40A8-9EF6-60E4422E0ADB}"/>
            </a:ext>
          </a:extLst>
        </xdr:cNvPr>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129470</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BD65D060-F2D4-4B3D-9A69-449671762FD8}"/>
            </a:ext>
          </a:extLst>
        </xdr:cNvPr>
        <xdr:cNvSpPr txBox="1"/>
      </xdr:nvSpPr>
      <xdr:spPr>
        <a:xfrm>
          <a:off x="201671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140795</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503F0B37-B866-4C04-A61F-03C9F72DA900}"/>
            </a:ext>
          </a:extLst>
        </xdr:cNvPr>
        <xdr:cNvSpPr txBox="1"/>
      </xdr:nvSpPr>
      <xdr:spPr>
        <a:xfrm>
          <a:off x="19278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2937A3F1-0844-4837-803F-EC2781C7BD15}"/>
            </a:ext>
          </a:extLst>
        </xdr:cNvPr>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39738</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C398EA3A-AA40-481E-AFE3-70587BDC35C3}"/>
            </a:ext>
          </a:extLst>
        </xdr:cNvPr>
        <xdr:cNvSpPr txBox="1"/>
      </xdr:nvSpPr>
      <xdr:spPr>
        <a:xfrm>
          <a:off x="21011095" y="638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42129</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DEFE46AD-FECD-43B8-BFD5-7AF662B38330}"/>
            </a:ext>
          </a:extLst>
        </xdr:cNvPr>
        <xdr:cNvSpPr txBox="1"/>
      </xdr:nvSpPr>
      <xdr:spPr>
        <a:xfrm>
          <a:off x="20134795" y="638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56211</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DD4B0CD0-3547-442E-B2A4-D34D400A3FA1}"/>
            </a:ext>
          </a:extLst>
        </xdr:cNvPr>
        <xdr:cNvSpPr txBox="1"/>
      </xdr:nvSpPr>
      <xdr:spPr>
        <a:xfrm>
          <a:off x="19245795" y="639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69621</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D70F1406-8536-4B56-9E61-707D619792D6}"/>
            </a:ext>
          </a:extLst>
        </xdr:cNvPr>
        <xdr:cNvSpPr txBox="1"/>
      </xdr:nvSpPr>
      <xdr:spPr>
        <a:xfrm>
          <a:off x="18356795" y="641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F988E2A3-5754-456A-BB5B-B478DB489D3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F341104D-1C20-42CF-8416-05D10A1958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DE9A0AD-20CA-485F-9BF4-75DF1C0A5D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95C11F22-8532-432F-8181-1C2D0CEBBD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38048040-AC92-48F3-AB01-50FEDD6508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97031805-42A2-4F00-9B10-53EFEA98C57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176023AA-D761-4A9F-B7A1-82805B9BE4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44421824-4F8B-4574-AAB4-FC75FC6924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8DAD243B-3828-47CA-9E08-BDA3DBD05B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46629020-B5EA-4C8E-8A5E-F14891AE53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CE1D62EE-DAF4-41CF-86DC-D53FDA69401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5136732C-65AD-48C3-9AC3-CC33B5DF466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71A1491C-BD36-4E75-B545-84F913A59F9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DE2AC747-DD88-44D4-BD27-884AFB4CA7C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DBA70B0D-71F9-4D61-A3BD-E529B8FAB18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CCCBA079-3B76-47E3-A39C-A436D8366B4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1585926B-4F54-4D6C-AE65-9B66480F5ED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29186404-F6AD-4039-9336-E299ADEE5EC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C8A2AF57-C8B2-425F-A956-37DC1908323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F8CA55CF-D1AF-424E-BA9F-EA8A0FF328E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D997B02B-9C85-4A5D-A08C-3A51460D992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FB144D94-1E2F-44FE-9018-2882C0D3204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776BB8EA-73BC-4D32-A593-8387F33E091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C906CF80-0905-4B88-9FCE-67DF72A172D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339A7190-186D-430C-B1A5-957014B6DE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534" name="直線コネクタ 533">
          <a:extLst>
            <a:ext uri="{FF2B5EF4-FFF2-40B4-BE49-F238E27FC236}">
              <a16:creationId xmlns:a16="http://schemas.microsoft.com/office/drawing/2014/main" id="{CA86184A-3EBA-4BCE-8E93-9A56BAC0DCF0}"/>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9E14A265-AB77-490E-BF44-4C89B5FE5748}"/>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6" name="直線コネクタ 535">
          <a:extLst>
            <a:ext uri="{FF2B5EF4-FFF2-40B4-BE49-F238E27FC236}">
              <a16:creationId xmlns:a16="http://schemas.microsoft.com/office/drawing/2014/main" id="{8349D6E1-453D-4034-8AEC-C345503950FC}"/>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0F55F201-6CDD-4B9B-9178-0D18AEDFCC36}"/>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538" name="直線コネクタ 537">
          <a:extLst>
            <a:ext uri="{FF2B5EF4-FFF2-40B4-BE49-F238E27FC236}">
              <a16:creationId xmlns:a16="http://schemas.microsoft.com/office/drawing/2014/main" id="{6CBE6843-9649-4957-A3A9-E0F50C9FFCD6}"/>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0B65D558-1C32-46E0-9E58-074A72272E29}"/>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0" name="フローチャート: 判断 539">
          <a:extLst>
            <a:ext uri="{FF2B5EF4-FFF2-40B4-BE49-F238E27FC236}">
              <a16:creationId xmlns:a16="http://schemas.microsoft.com/office/drawing/2014/main" id="{AFF7ACE4-3F38-4FE8-9C88-F1E0984DCE2F}"/>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541" name="フローチャート: 判断 540">
          <a:extLst>
            <a:ext uri="{FF2B5EF4-FFF2-40B4-BE49-F238E27FC236}">
              <a16:creationId xmlns:a16="http://schemas.microsoft.com/office/drawing/2014/main" id="{DF2CCAF1-565C-4452-BD64-059B5F45B64A}"/>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542" name="フローチャート: 判断 541">
          <a:extLst>
            <a:ext uri="{FF2B5EF4-FFF2-40B4-BE49-F238E27FC236}">
              <a16:creationId xmlns:a16="http://schemas.microsoft.com/office/drawing/2014/main" id="{40532F29-1672-45A5-B548-38DD4ABA11D4}"/>
            </a:ext>
          </a:extLst>
        </xdr:cNvPr>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3" name="フローチャート: 判断 542">
          <a:extLst>
            <a:ext uri="{FF2B5EF4-FFF2-40B4-BE49-F238E27FC236}">
              <a16:creationId xmlns:a16="http://schemas.microsoft.com/office/drawing/2014/main" id="{3882D8A4-E858-4D7A-8C1B-18E3209AE281}"/>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544" name="フローチャート: 判断 543">
          <a:extLst>
            <a:ext uri="{FF2B5EF4-FFF2-40B4-BE49-F238E27FC236}">
              <a16:creationId xmlns:a16="http://schemas.microsoft.com/office/drawing/2014/main" id="{92E76700-FC1D-4D81-AC6D-B9381377D116}"/>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93694BE-BAE0-43CA-AB23-DFCEF495F9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79D72D6-966E-42D0-8986-CC818686E7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385A2D2-3415-44B9-B33D-478E2DCC76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91CFC19-CB02-402C-BB43-4AECB44310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3C39A72-862B-4EA6-8069-1B0F21AA5B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48804</xdr:rowOff>
    </xdr:from>
    <xdr:to>
      <xdr:col>85</xdr:col>
      <xdr:colOff>177800</xdr:colOff>
      <xdr:row>60</xdr:row>
      <xdr:rowOff>150404</xdr:rowOff>
    </xdr:to>
    <xdr:sp macro="" textlink="">
      <xdr:nvSpPr>
        <xdr:cNvPr id="550" name="楕円 549">
          <a:extLst>
            <a:ext uri="{FF2B5EF4-FFF2-40B4-BE49-F238E27FC236}">
              <a16:creationId xmlns:a16="http://schemas.microsoft.com/office/drawing/2014/main" id="{3CCEED0B-06A5-4A15-B617-E27F5D0731FF}"/>
            </a:ext>
          </a:extLst>
        </xdr:cNvPr>
        <xdr:cNvSpPr/>
      </xdr:nvSpPr>
      <xdr:spPr>
        <a:xfrm>
          <a:off x="16268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27231</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8A5D1E0E-50C3-4724-8640-482BEE6795CB}"/>
            </a:ext>
          </a:extLst>
        </xdr:cNvPr>
        <xdr:cNvSpPr txBox="1"/>
      </xdr:nvSpPr>
      <xdr:spPr>
        <a:xfrm>
          <a:off x="16357600"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552" name="楕円 551">
          <a:extLst>
            <a:ext uri="{FF2B5EF4-FFF2-40B4-BE49-F238E27FC236}">
              <a16:creationId xmlns:a16="http://schemas.microsoft.com/office/drawing/2014/main" id="{8B607C80-A8A7-464E-B90D-F5022814B175}"/>
            </a:ext>
          </a:extLst>
        </xdr:cNvPr>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60</xdr:row>
      <xdr:rowOff>99604</xdr:rowOff>
    </xdr:to>
    <xdr:cxnSp macro="">
      <xdr:nvCxnSpPr>
        <xdr:cNvPr id="553" name="直線コネクタ 552">
          <a:extLst>
            <a:ext uri="{FF2B5EF4-FFF2-40B4-BE49-F238E27FC236}">
              <a16:creationId xmlns:a16="http://schemas.microsoft.com/office/drawing/2014/main" id="{4C59BC75-F7AB-44DC-A345-26AE44744723}"/>
            </a:ext>
          </a:extLst>
        </xdr:cNvPr>
        <xdr:cNvCxnSpPr/>
      </xdr:nvCxnSpPr>
      <xdr:spPr>
        <a:xfrm>
          <a:off x="15481300" y="103653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164737</xdr:rowOff>
    </xdr:from>
    <xdr:to>
      <xdr:col>76</xdr:col>
      <xdr:colOff>165100</xdr:colOff>
      <xdr:row>60</xdr:row>
      <xdr:rowOff>94887</xdr:rowOff>
    </xdr:to>
    <xdr:sp macro="" textlink="">
      <xdr:nvSpPr>
        <xdr:cNvPr id="554" name="楕円 553">
          <a:extLst>
            <a:ext uri="{FF2B5EF4-FFF2-40B4-BE49-F238E27FC236}">
              <a16:creationId xmlns:a16="http://schemas.microsoft.com/office/drawing/2014/main" id="{AB1BE4F4-5B78-44C4-9225-F41A02137B5A}"/>
            </a:ext>
          </a:extLst>
        </xdr:cNvPr>
        <xdr:cNvSpPr/>
      </xdr:nvSpPr>
      <xdr:spPr>
        <a:xfrm>
          <a:off x="14541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44087</xdr:rowOff>
    </xdr:from>
    <xdr:to>
      <xdr:col>81</xdr:col>
      <xdr:colOff>50800</xdr:colOff>
      <xdr:row>60</xdr:row>
      <xdr:rowOff>78377</xdr:rowOff>
    </xdr:to>
    <xdr:cxnSp macro="">
      <xdr:nvCxnSpPr>
        <xdr:cNvPr id="555" name="直線コネクタ 554">
          <a:extLst>
            <a:ext uri="{FF2B5EF4-FFF2-40B4-BE49-F238E27FC236}">
              <a16:creationId xmlns:a16="http://schemas.microsoft.com/office/drawing/2014/main" id="{A47F2B45-73B5-4CC2-86B3-C98963632BE5}"/>
            </a:ext>
          </a:extLst>
        </xdr:cNvPr>
        <xdr:cNvCxnSpPr/>
      </xdr:nvCxnSpPr>
      <xdr:spPr>
        <a:xfrm>
          <a:off x="14592300" y="103310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141877</xdr:rowOff>
    </xdr:from>
    <xdr:to>
      <xdr:col>72</xdr:col>
      <xdr:colOff>38100</xdr:colOff>
      <xdr:row>60</xdr:row>
      <xdr:rowOff>72027</xdr:rowOff>
    </xdr:to>
    <xdr:sp macro="" textlink="">
      <xdr:nvSpPr>
        <xdr:cNvPr id="556" name="楕円 555">
          <a:extLst>
            <a:ext uri="{FF2B5EF4-FFF2-40B4-BE49-F238E27FC236}">
              <a16:creationId xmlns:a16="http://schemas.microsoft.com/office/drawing/2014/main" id="{25785B88-41DE-4366-B334-EC0B31BEA629}"/>
            </a:ext>
          </a:extLst>
        </xdr:cNvPr>
        <xdr:cNvSpPr/>
      </xdr:nvSpPr>
      <xdr:spPr>
        <a:xfrm>
          <a:off x="13652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21227</xdr:rowOff>
    </xdr:from>
    <xdr:to>
      <xdr:col>76</xdr:col>
      <xdr:colOff>114300</xdr:colOff>
      <xdr:row>60</xdr:row>
      <xdr:rowOff>44087</xdr:rowOff>
    </xdr:to>
    <xdr:cxnSp macro="">
      <xdr:nvCxnSpPr>
        <xdr:cNvPr id="557" name="直線コネクタ 556">
          <a:extLst>
            <a:ext uri="{FF2B5EF4-FFF2-40B4-BE49-F238E27FC236}">
              <a16:creationId xmlns:a16="http://schemas.microsoft.com/office/drawing/2014/main" id="{0C04C40F-07F4-4445-9221-7C5CA5294164}"/>
            </a:ext>
          </a:extLst>
        </xdr:cNvPr>
        <xdr:cNvCxnSpPr/>
      </xdr:nvCxnSpPr>
      <xdr:spPr>
        <a:xfrm>
          <a:off x="13703300" y="103082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9C942BAE-C9C2-4724-B5D4-F6D0E6736336}"/>
            </a:ext>
          </a:extLst>
        </xdr:cNvPr>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77C904B9-BE4F-458C-9C22-0A6B7CE423AD}"/>
            </a:ext>
          </a:extLst>
        </xdr:cNvPr>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0D7ECC69-ED9B-4143-901E-A42A7E2FB75E}"/>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9904B828-32EB-408B-87A7-49658375DFC0}"/>
            </a:ext>
          </a:extLst>
        </xdr:cNvPr>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120304</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F06826A4-1D4E-4F6E-B417-5F76103BE134}"/>
            </a:ext>
          </a:extLst>
        </xdr:cNvPr>
        <xdr:cNvSpPr txBox="1"/>
      </xdr:nvSpPr>
      <xdr:spPr>
        <a:xfrm>
          <a:off x="15266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86014</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A3A014CB-96FC-4D6C-BACC-7EA7A8166C78}"/>
            </a:ext>
          </a:extLst>
        </xdr:cNvPr>
        <xdr:cNvSpPr txBox="1"/>
      </xdr:nvSpPr>
      <xdr:spPr>
        <a:xfrm>
          <a:off x="14389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63154</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2BD5B623-FC42-447E-869F-EDB486E27603}"/>
            </a:ext>
          </a:extLst>
        </xdr:cNvPr>
        <xdr:cNvSpPr txBox="1"/>
      </xdr:nvSpPr>
      <xdr:spPr>
        <a:xfrm>
          <a:off x="13500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857E2D04-D601-4993-99D4-7A6B748E02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28A3E068-4D69-4760-850D-A95D05E538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1D5F5276-539C-4448-A9CB-4F97E76A67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C3CD930E-DF25-458E-8C16-3891E85500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647F8F7B-8DE8-46CA-B3F8-2D3AF96929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4C06ABE9-C2E6-4CBF-9510-F3425007B5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E2473DDA-46D1-4CBD-8CA5-879916EC5BA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BF6F42D9-9D2B-4AB1-B665-EF63A204AE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971D15CA-FFD2-475B-9790-7E03668829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CA4271B0-01B0-4717-B4A5-1CB6C8A3A2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E8116EF-F23C-4134-B25B-E0C47360AD7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8A1902DA-3C01-4C98-95C1-12264906CAE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69504B2E-7907-469D-A720-EC7EA358518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BD7F9A1F-A679-4436-931C-B6E0277CE3E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8B23C3D0-3B7C-43CB-A319-E2EE02EE5D4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854ABFD7-58AD-45D8-959F-B2105F063A3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14BE855D-6F61-418A-9EA5-CB149EC9C7A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26B413CC-D3C2-47E0-83AA-73EC0C9185E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6228DC97-4677-40F3-91B6-0ECDAFEB493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EAF16EC8-EEA5-473F-96BB-D4CBF126BD9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117E9E87-59BC-4C06-8C3D-CDDC6AD34E8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19531DCF-793B-4C15-A471-D166D53FFBD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34733D41-2401-46C6-A87D-BBA92B91CA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C38CA119-1916-40E2-98FE-176EF6FE8D3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0DC45C7B-4567-477C-A56A-98CD4A0365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590" name="直線コネクタ 589">
          <a:extLst>
            <a:ext uri="{FF2B5EF4-FFF2-40B4-BE49-F238E27FC236}">
              <a16:creationId xmlns:a16="http://schemas.microsoft.com/office/drawing/2014/main" id="{9CC97A52-96CB-4DD3-9861-207121A65FB7}"/>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F6964D27-6392-49DB-8D2A-C9FA34366B85}"/>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92" name="直線コネクタ 591">
          <a:extLst>
            <a:ext uri="{FF2B5EF4-FFF2-40B4-BE49-F238E27FC236}">
              <a16:creationId xmlns:a16="http://schemas.microsoft.com/office/drawing/2014/main" id="{4312A170-A08D-4622-A143-0DD22F13307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E291B3FF-4D49-46E0-BEB8-1F5796EB31EB}"/>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94" name="直線コネクタ 593">
          <a:extLst>
            <a:ext uri="{FF2B5EF4-FFF2-40B4-BE49-F238E27FC236}">
              <a16:creationId xmlns:a16="http://schemas.microsoft.com/office/drawing/2014/main" id="{1AC5925D-EAEC-41F2-A304-A2709CED0C97}"/>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1333ACCE-9FAF-47C7-91C1-E7E97185418C}"/>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96" name="フローチャート: 判断 595">
          <a:extLst>
            <a:ext uri="{FF2B5EF4-FFF2-40B4-BE49-F238E27FC236}">
              <a16:creationId xmlns:a16="http://schemas.microsoft.com/office/drawing/2014/main" id="{11730D2C-7114-4BD1-9A2E-7641822E91E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97" name="フローチャート: 判断 596">
          <a:extLst>
            <a:ext uri="{FF2B5EF4-FFF2-40B4-BE49-F238E27FC236}">
              <a16:creationId xmlns:a16="http://schemas.microsoft.com/office/drawing/2014/main" id="{AD705308-C700-4DC9-B7E6-AB738E3A35D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598" name="フローチャート: 判断 597">
          <a:extLst>
            <a:ext uri="{FF2B5EF4-FFF2-40B4-BE49-F238E27FC236}">
              <a16:creationId xmlns:a16="http://schemas.microsoft.com/office/drawing/2014/main" id="{F3F3D55C-AA6C-4F11-A936-7B6C21FB30A1}"/>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599" name="フローチャート: 判断 598">
          <a:extLst>
            <a:ext uri="{FF2B5EF4-FFF2-40B4-BE49-F238E27FC236}">
              <a16:creationId xmlns:a16="http://schemas.microsoft.com/office/drawing/2014/main" id="{5BF4A21B-AE30-45FE-ABD2-9FE4BC41811E}"/>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600" name="フローチャート: 判断 599">
          <a:extLst>
            <a:ext uri="{FF2B5EF4-FFF2-40B4-BE49-F238E27FC236}">
              <a16:creationId xmlns:a16="http://schemas.microsoft.com/office/drawing/2014/main" id="{26F0BE2C-E4D3-4053-824F-DD1BF4B6D4F5}"/>
            </a:ext>
          </a:extLst>
        </xdr:cNvPr>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C668216-7617-4E51-B7E8-255CFC11A3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40CEEEC-3BA0-4590-9849-DF37E3D2FE3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84B6237-2B80-44F8-940C-C13E5039DA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41448E9-CC07-4FC3-BCE1-8C5CDBDC409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4AC1F45-1295-4CAA-82CB-FED67464E8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606" name="楕円 605">
          <a:extLst>
            <a:ext uri="{FF2B5EF4-FFF2-40B4-BE49-F238E27FC236}">
              <a16:creationId xmlns:a16="http://schemas.microsoft.com/office/drawing/2014/main" id="{F233F4A3-04DC-4C11-9536-E10C7511C311}"/>
            </a:ext>
          </a:extLst>
        </xdr:cNvPr>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CACE7B38-9DDE-4BB3-8C07-353A512DB6D2}"/>
            </a:ext>
          </a:extLst>
        </xdr:cNvPr>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608" name="楕円 607">
          <a:extLst>
            <a:ext uri="{FF2B5EF4-FFF2-40B4-BE49-F238E27FC236}">
              <a16:creationId xmlns:a16="http://schemas.microsoft.com/office/drawing/2014/main" id="{CA0F32C0-F663-4ECD-BFFD-C925CF3872D1}"/>
            </a:ext>
          </a:extLst>
        </xdr:cNvPr>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609" name="直線コネクタ 608">
          <a:extLst>
            <a:ext uri="{FF2B5EF4-FFF2-40B4-BE49-F238E27FC236}">
              <a16:creationId xmlns:a16="http://schemas.microsoft.com/office/drawing/2014/main" id="{5D95EC3C-0AC0-4745-A81C-2F8A8B5F3E5B}"/>
            </a:ext>
          </a:extLst>
        </xdr:cNvPr>
        <xdr:cNvCxnSpPr/>
      </xdr:nvCxnSpPr>
      <xdr:spPr>
        <a:xfrm>
          <a:off x="21323300" y="1077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610" name="楕円 609">
          <a:extLst>
            <a:ext uri="{FF2B5EF4-FFF2-40B4-BE49-F238E27FC236}">
              <a16:creationId xmlns:a16="http://schemas.microsoft.com/office/drawing/2014/main" id="{5C139D09-704D-4FED-8C55-8D811504F171}"/>
            </a:ext>
          </a:extLst>
        </xdr:cNvPr>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611" name="直線コネクタ 610">
          <a:extLst>
            <a:ext uri="{FF2B5EF4-FFF2-40B4-BE49-F238E27FC236}">
              <a16:creationId xmlns:a16="http://schemas.microsoft.com/office/drawing/2014/main" id="{6CBA2AA7-B045-4981-AD8F-78F121E66C4E}"/>
            </a:ext>
          </a:extLst>
        </xdr:cNvPr>
        <xdr:cNvCxnSpPr/>
      </xdr:nvCxnSpPr>
      <xdr:spPr>
        <a:xfrm>
          <a:off x="20434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612" name="楕円 611">
          <a:extLst>
            <a:ext uri="{FF2B5EF4-FFF2-40B4-BE49-F238E27FC236}">
              <a16:creationId xmlns:a16="http://schemas.microsoft.com/office/drawing/2014/main" id="{D9870EAC-0EE7-47EC-AC64-BF0BBE7978CF}"/>
            </a:ext>
          </a:extLst>
        </xdr:cNvPr>
        <xdr:cNvSpPr/>
      </xdr:nvSpPr>
      <xdr:spPr>
        <a:xfrm>
          <a:off x="19494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62</xdr:row>
      <xdr:rowOff>146957</xdr:rowOff>
    </xdr:to>
    <xdr:cxnSp macro="">
      <xdr:nvCxnSpPr>
        <xdr:cNvPr id="613" name="直線コネクタ 612">
          <a:extLst>
            <a:ext uri="{FF2B5EF4-FFF2-40B4-BE49-F238E27FC236}">
              <a16:creationId xmlns:a16="http://schemas.microsoft.com/office/drawing/2014/main" id="{E22BAB3A-CF0F-42C0-87E3-0244329D8BCD}"/>
            </a:ext>
          </a:extLst>
        </xdr:cNvPr>
        <xdr:cNvCxnSpPr/>
      </xdr:nvCxnSpPr>
      <xdr:spPr>
        <a:xfrm>
          <a:off x="19545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14" name="n_1aveValue【保健センター・保健所】&#10;一人当たり面積">
          <a:extLst>
            <a:ext uri="{FF2B5EF4-FFF2-40B4-BE49-F238E27FC236}">
              <a16:creationId xmlns:a16="http://schemas.microsoft.com/office/drawing/2014/main" id="{46550ACA-4B1F-49AE-A4DC-6E62E92A379D}"/>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15" name="n_2aveValue【保健センター・保健所】&#10;一人当たり面積">
          <a:extLst>
            <a:ext uri="{FF2B5EF4-FFF2-40B4-BE49-F238E27FC236}">
              <a16:creationId xmlns:a16="http://schemas.microsoft.com/office/drawing/2014/main" id="{48AF2767-30F0-4286-8ACB-8C8FE9B31403}"/>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616" name="n_3aveValue【保健センター・保健所】&#10;一人当たり面積">
          <a:extLst>
            <a:ext uri="{FF2B5EF4-FFF2-40B4-BE49-F238E27FC236}">
              <a16:creationId xmlns:a16="http://schemas.microsoft.com/office/drawing/2014/main" id="{92B44744-CF08-41CE-896A-1B7900DE5495}"/>
            </a:ext>
          </a:extLst>
        </xdr:cNvPr>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617" name="n_4aveValue【保健センター・保健所】&#10;一人当たり面積">
          <a:extLst>
            <a:ext uri="{FF2B5EF4-FFF2-40B4-BE49-F238E27FC236}">
              <a16:creationId xmlns:a16="http://schemas.microsoft.com/office/drawing/2014/main" id="{E8CB474C-24F8-4C00-ADD1-A421B0723C92}"/>
            </a:ext>
          </a:extLst>
        </xdr:cNvPr>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618" name="n_1mainValue【保健センター・保健所】&#10;一人当たり面積">
          <a:extLst>
            <a:ext uri="{FF2B5EF4-FFF2-40B4-BE49-F238E27FC236}">
              <a16:creationId xmlns:a16="http://schemas.microsoft.com/office/drawing/2014/main" id="{24BBD205-B1D7-4061-9421-F24725160C95}"/>
            </a:ext>
          </a:extLst>
        </xdr:cNvPr>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619" name="n_2mainValue【保健センター・保健所】&#10;一人当たり面積">
          <a:extLst>
            <a:ext uri="{FF2B5EF4-FFF2-40B4-BE49-F238E27FC236}">
              <a16:creationId xmlns:a16="http://schemas.microsoft.com/office/drawing/2014/main" id="{ABED2544-6A40-4928-98DF-93323171EF4B}"/>
            </a:ext>
          </a:extLst>
        </xdr:cNvPr>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620" name="n_3mainValue【保健センター・保健所】&#10;一人当たり面積">
          <a:extLst>
            <a:ext uri="{FF2B5EF4-FFF2-40B4-BE49-F238E27FC236}">
              <a16:creationId xmlns:a16="http://schemas.microsoft.com/office/drawing/2014/main" id="{FC5E0A7B-1F12-4D6E-A944-68F0A86259EB}"/>
            </a:ext>
          </a:extLst>
        </xdr:cNvPr>
        <xdr:cNvSpPr txBox="1"/>
      </xdr:nvSpPr>
      <xdr:spPr>
        <a:xfrm>
          <a:off x="19310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F5AD03C-91F4-4DDB-91A4-BC8BC5C83C7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103B8550-62D8-4EE2-8B68-CA925BF93F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D7F05A32-91CB-473D-97A4-B282A8DDE3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BA5E847B-FD55-4DDF-BD66-E7DB27E44F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F7B1EC8B-87F5-4636-8A1C-0E8FBB99DC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C0C523D5-B5A5-4BDF-8692-0A81417B2D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11FEB57F-1B46-4688-9CB9-BDCFA729DE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2C9DEB94-B6FA-4F6A-AD51-F9DC4C5AA6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D07B8BD4-5C03-46F2-BEDE-867A2211FA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F8E37F7-DF3B-49A9-974D-9A1D4F82338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B08468B1-F4A3-4965-80E7-4E7807F30D4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B07C135D-0FE4-4A66-B67D-E3B570E6020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4E2114CF-AE83-4D2D-8E49-95D92266299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149C1E09-6BFC-427D-81EF-4888AB7A3B3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506429D9-9AD4-4FFA-AF42-9624594B101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D6817EDB-FEC9-4F51-9C79-03057D87DE0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BE3CF4EA-8D9D-482D-B984-4F8C1E3F121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C0629B72-2A26-432F-9D20-9F92AED662A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EE94F7DF-0799-4096-AAE9-582DEE0D1DA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DAF98623-0246-48B9-AC52-29C326B5655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515F09C7-78A8-4BB3-B544-CEDCF6C6543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5BCF1C75-6065-4D5C-B766-E86C862616F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C36D83A1-EF05-4358-AB6A-346951CE09E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1828D5FE-CBA6-4443-AC72-7BFA504854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45" name="直線コネクタ 644">
          <a:extLst>
            <a:ext uri="{FF2B5EF4-FFF2-40B4-BE49-F238E27FC236}">
              <a16:creationId xmlns:a16="http://schemas.microsoft.com/office/drawing/2014/main" id="{F2AC1AE5-9902-442D-8E88-89D07B39A50C}"/>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AEEC2321-E222-438B-98BC-D4C077604306}"/>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7" name="直線コネクタ 646">
          <a:extLst>
            <a:ext uri="{FF2B5EF4-FFF2-40B4-BE49-F238E27FC236}">
              <a16:creationId xmlns:a16="http://schemas.microsoft.com/office/drawing/2014/main" id="{DC6C8BA6-D48C-45C8-8A1A-D3492A8B6CA7}"/>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022965A4-6FC2-4BBE-AB02-9A46EC34EAB5}"/>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49" name="直線コネクタ 648">
          <a:extLst>
            <a:ext uri="{FF2B5EF4-FFF2-40B4-BE49-F238E27FC236}">
              <a16:creationId xmlns:a16="http://schemas.microsoft.com/office/drawing/2014/main" id="{866F6B01-C3A1-40E3-B02C-5EAC8A842F5C}"/>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5B71F386-0116-41D9-9960-317594F76C4B}"/>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51" name="フローチャート: 判断 650">
          <a:extLst>
            <a:ext uri="{FF2B5EF4-FFF2-40B4-BE49-F238E27FC236}">
              <a16:creationId xmlns:a16="http://schemas.microsoft.com/office/drawing/2014/main" id="{CA474859-90DB-4C98-BBE5-042A88905E94}"/>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2" name="フローチャート: 判断 651">
          <a:extLst>
            <a:ext uri="{FF2B5EF4-FFF2-40B4-BE49-F238E27FC236}">
              <a16:creationId xmlns:a16="http://schemas.microsoft.com/office/drawing/2014/main" id="{85FB7264-2581-4415-BDF9-D7B32B41371D}"/>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53" name="フローチャート: 判断 652">
          <a:extLst>
            <a:ext uri="{FF2B5EF4-FFF2-40B4-BE49-F238E27FC236}">
              <a16:creationId xmlns:a16="http://schemas.microsoft.com/office/drawing/2014/main" id="{D20809E7-3A15-4A85-80DE-BAD351BCDEB3}"/>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4" name="フローチャート: 判断 653">
          <a:extLst>
            <a:ext uri="{FF2B5EF4-FFF2-40B4-BE49-F238E27FC236}">
              <a16:creationId xmlns:a16="http://schemas.microsoft.com/office/drawing/2014/main" id="{5F4C3E50-9DB1-4387-A77D-3070BBD9DF72}"/>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655" name="フローチャート: 判断 654">
          <a:extLst>
            <a:ext uri="{FF2B5EF4-FFF2-40B4-BE49-F238E27FC236}">
              <a16:creationId xmlns:a16="http://schemas.microsoft.com/office/drawing/2014/main" id="{6D353962-4993-440E-A5A9-4F2E906D6999}"/>
            </a:ext>
          </a:extLst>
        </xdr:cNvPr>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D6E10CED-2F48-43AD-98CA-625693EE0A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82AE914-B424-45C2-8296-2537D99C674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651EAFB-FFFB-4764-8172-9D14099A56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62A6FC0-1695-40D8-99F1-70809DFE207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9BC0E33-A9E3-49BD-9B81-9BD4146A34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42545</xdr:rowOff>
    </xdr:from>
    <xdr:to>
      <xdr:col>85</xdr:col>
      <xdr:colOff>177800</xdr:colOff>
      <xdr:row>81</xdr:row>
      <xdr:rowOff>144145</xdr:rowOff>
    </xdr:to>
    <xdr:sp macro="" textlink="">
      <xdr:nvSpPr>
        <xdr:cNvPr id="661" name="楕円 660">
          <a:extLst>
            <a:ext uri="{FF2B5EF4-FFF2-40B4-BE49-F238E27FC236}">
              <a16:creationId xmlns:a16="http://schemas.microsoft.com/office/drawing/2014/main" id="{DC20C6AD-1A3E-40AD-ABF6-84DC41016000}"/>
            </a:ext>
          </a:extLst>
        </xdr:cNvPr>
        <xdr:cNvSpPr/>
      </xdr:nvSpPr>
      <xdr:spPr>
        <a:xfrm>
          <a:off x="16268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65422</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F91C64A6-E938-4383-B2A8-410198EBEE44}"/>
            </a:ext>
          </a:extLst>
        </xdr:cNvPr>
        <xdr:cNvSpPr txBox="1"/>
      </xdr:nvSpPr>
      <xdr:spPr>
        <a:xfrm>
          <a:off x="16357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663" name="楕円 662">
          <a:extLst>
            <a:ext uri="{FF2B5EF4-FFF2-40B4-BE49-F238E27FC236}">
              <a16:creationId xmlns:a16="http://schemas.microsoft.com/office/drawing/2014/main" id="{D40C0D9D-82A6-4A0C-AAB2-98D1E84BAF0C}"/>
            </a:ext>
          </a:extLst>
        </xdr:cNvPr>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36195</xdr:rowOff>
    </xdr:from>
    <xdr:to>
      <xdr:col>85</xdr:col>
      <xdr:colOff>127000</xdr:colOff>
      <xdr:row>81</xdr:row>
      <xdr:rowOff>93345</xdr:rowOff>
    </xdr:to>
    <xdr:cxnSp macro="">
      <xdr:nvCxnSpPr>
        <xdr:cNvPr id="664" name="直線コネクタ 663">
          <a:extLst>
            <a:ext uri="{FF2B5EF4-FFF2-40B4-BE49-F238E27FC236}">
              <a16:creationId xmlns:a16="http://schemas.microsoft.com/office/drawing/2014/main" id="{5B1C123B-6EE0-47BB-ACE4-9B342A5C1BD5}"/>
            </a:ext>
          </a:extLst>
        </xdr:cNvPr>
        <xdr:cNvCxnSpPr/>
      </xdr:nvCxnSpPr>
      <xdr:spPr>
        <a:xfrm>
          <a:off x="15481300" y="139236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65" name="楕円 664">
          <a:extLst>
            <a:ext uri="{FF2B5EF4-FFF2-40B4-BE49-F238E27FC236}">
              <a16:creationId xmlns:a16="http://schemas.microsoft.com/office/drawing/2014/main" id="{EE7BD665-74C2-4649-A437-D0770A4B4CE8}"/>
            </a:ext>
          </a:extLst>
        </xdr:cNvPr>
        <xdr:cNvSpPr/>
      </xdr:nvSpPr>
      <xdr:spPr>
        <a:xfrm>
          <a:off x="14541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36195</xdr:rowOff>
    </xdr:to>
    <xdr:cxnSp macro="">
      <xdr:nvCxnSpPr>
        <xdr:cNvPr id="666" name="直線コネクタ 665">
          <a:extLst>
            <a:ext uri="{FF2B5EF4-FFF2-40B4-BE49-F238E27FC236}">
              <a16:creationId xmlns:a16="http://schemas.microsoft.com/office/drawing/2014/main" id="{0C6C262F-CCAE-4180-AF27-0274C9134C7B}"/>
            </a:ext>
          </a:extLst>
        </xdr:cNvPr>
        <xdr:cNvCxnSpPr/>
      </xdr:nvCxnSpPr>
      <xdr:spPr>
        <a:xfrm>
          <a:off x="14592300" y="13872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57786</xdr:rowOff>
    </xdr:from>
    <xdr:to>
      <xdr:col>72</xdr:col>
      <xdr:colOff>38100</xdr:colOff>
      <xdr:row>80</xdr:row>
      <xdr:rowOff>159386</xdr:rowOff>
    </xdr:to>
    <xdr:sp macro="" textlink="">
      <xdr:nvSpPr>
        <xdr:cNvPr id="667" name="楕円 666">
          <a:extLst>
            <a:ext uri="{FF2B5EF4-FFF2-40B4-BE49-F238E27FC236}">
              <a16:creationId xmlns:a16="http://schemas.microsoft.com/office/drawing/2014/main" id="{9361EB4A-4EDD-48A8-A170-67E3E88DD8A6}"/>
            </a:ext>
          </a:extLst>
        </xdr:cNvPr>
        <xdr:cNvSpPr/>
      </xdr:nvSpPr>
      <xdr:spPr>
        <a:xfrm>
          <a:off x="13652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108586</xdr:rowOff>
    </xdr:from>
    <xdr:to>
      <xdr:col>76</xdr:col>
      <xdr:colOff>114300</xdr:colOff>
      <xdr:row>80</xdr:row>
      <xdr:rowOff>156211</xdr:rowOff>
    </xdr:to>
    <xdr:cxnSp macro="">
      <xdr:nvCxnSpPr>
        <xdr:cNvPr id="668" name="直線コネクタ 667">
          <a:extLst>
            <a:ext uri="{FF2B5EF4-FFF2-40B4-BE49-F238E27FC236}">
              <a16:creationId xmlns:a16="http://schemas.microsoft.com/office/drawing/2014/main" id="{58F73FD0-220C-4124-A011-63C3B67645E9}"/>
            </a:ext>
          </a:extLst>
        </xdr:cNvPr>
        <xdr:cNvCxnSpPr/>
      </xdr:nvCxnSpPr>
      <xdr:spPr>
        <a:xfrm>
          <a:off x="13703300" y="138245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xdr:rowOff>
    </xdr:from>
    <xdr:to>
      <xdr:col>67</xdr:col>
      <xdr:colOff>101600</xdr:colOff>
      <xdr:row>80</xdr:row>
      <xdr:rowOff>106045</xdr:rowOff>
    </xdr:to>
    <xdr:sp macro="" textlink="">
      <xdr:nvSpPr>
        <xdr:cNvPr id="669" name="楕円 668">
          <a:extLst>
            <a:ext uri="{FF2B5EF4-FFF2-40B4-BE49-F238E27FC236}">
              <a16:creationId xmlns:a16="http://schemas.microsoft.com/office/drawing/2014/main" id="{A7451119-DE88-44F7-BE96-B42879A9AF5D}"/>
            </a:ext>
          </a:extLst>
        </xdr:cNvPr>
        <xdr:cNvSpPr/>
      </xdr:nvSpPr>
      <xdr:spPr>
        <a:xfrm>
          <a:off x="12763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55245</xdr:rowOff>
    </xdr:from>
    <xdr:to>
      <xdr:col>71</xdr:col>
      <xdr:colOff>177800</xdr:colOff>
      <xdr:row>80</xdr:row>
      <xdr:rowOff>108586</xdr:rowOff>
    </xdr:to>
    <xdr:cxnSp macro="">
      <xdr:nvCxnSpPr>
        <xdr:cNvPr id="670" name="直線コネクタ 669">
          <a:extLst>
            <a:ext uri="{FF2B5EF4-FFF2-40B4-BE49-F238E27FC236}">
              <a16:creationId xmlns:a16="http://schemas.microsoft.com/office/drawing/2014/main" id="{DAEC84EB-B93A-48C0-8C10-22DF973860DF}"/>
            </a:ext>
          </a:extLst>
        </xdr:cNvPr>
        <xdr:cNvCxnSpPr/>
      </xdr:nvCxnSpPr>
      <xdr:spPr>
        <a:xfrm>
          <a:off x="12814300" y="137712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671" name="n_1aveValue【消防施設】&#10;有形固定資産減価償却率">
          <a:extLst>
            <a:ext uri="{FF2B5EF4-FFF2-40B4-BE49-F238E27FC236}">
              <a16:creationId xmlns:a16="http://schemas.microsoft.com/office/drawing/2014/main" id="{26AD575E-E542-417B-B373-A0E8209E14E5}"/>
            </a:ext>
          </a:extLst>
        </xdr:cNvPr>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672" name="n_2aveValue【消防施設】&#10;有形固定資産減価償却率">
          <a:extLst>
            <a:ext uri="{FF2B5EF4-FFF2-40B4-BE49-F238E27FC236}">
              <a16:creationId xmlns:a16="http://schemas.microsoft.com/office/drawing/2014/main" id="{2569292D-04B4-4E7D-9A3E-B7A7277CEAF9}"/>
            </a:ext>
          </a:extLst>
        </xdr:cNvPr>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73" name="n_3aveValue【消防施設】&#10;有形固定資産減価償却率">
          <a:extLst>
            <a:ext uri="{FF2B5EF4-FFF2-40B4-BE49-F238E27FC236}">
              <a16:creationId xmlns:a16="http://schemas.microsoft.com/office/drawing/2014/main" id="{40B6D32D-6058-4835-8FF1-753FF4D5713D}"/>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674" name="n_4aveValue【消防施設】&#10;有形固定資産減価償却率">
          <a:extLst>
            <a:ext uri="{FF2B5EF4-FFF2-40B4-BE49-F238E27FC236}">
              <a16:creationId xmlns:a16="http://schemas.microsoft.com/office/drawing/2014/main" id="{01BC1EDE-D35F-4FB8-A0B3-537029A7F96F}"/>
            </a:ext>
          </a:extLst>
        </xdr:cNvPr>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103522</xdr:rowOff>
    </xdr:from>
    <xdr:ext cx="405111" cy="259045"/>
    <xdr:sp macro="" textlink="">
      <xdr:nvSpPr>
        <xdr:cNvPr id="675" name="n_1mainValue【消防施設】&#10;有形固定資産減価償却率">
          <a:extLst>
            <a:ext uri="{FF2B5EF4-FFF2-40B4-BE49-F238E27FC236}">
              <a16:creationId xmlns:a16="http://schemas.microsoft.com/office/drawing/2014/main" id="{8ED6CAEA-6C13-41FC-89DC-22D6FE54FC19}"/>
            </a:ext>
          </a:extLst>
        </xdr:cNvPr>
        <xdr:cNvSpPr txBox="1"/>
      </xdr:nvSpPr>
      <xdr:spPr>
        <a:xfrm>
          <a:off x="15266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6" name="n_2mainValue【消防施設】&#10;有形固定資産減価償却率">
          <a:extLst>
            <a:ext uri="{FF2B5EF4-FFF2-40B4-BE49-F238E27FC236}">
              <a16:creationId xmlns:a16="http://schemas.microsoft.com/office/drawing/2014/main" id="{D3C0DD6A-DA2D-413F-8106-DF0C3B9BE158}"/>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677" name="n_3mainValue【消防施設】&#10;有形固定資産減価償却率">
          <a:extLst>
            <a:ext uri="{FF2B5EF4-FFF2-40B4-BE49-F238E27FC236}">
              <a16:creationId xmlns:a16="http://schemas.microsoft.com/office/drawing/2014/main" id="{47BE3B1F-8486-4F0F-904D-B51A3ADC5B88}"/>
            </a:ext>
          </a:extLst>
        </xdr:cNvPr>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122572</xdr:rowOff>
    </xdr:from>
    <xdr:ext cx="405111" cy="259045"/>
    <xdr:sp macro="" textlink="">
      <xdr:nvSpPr>
        <xdr:cNvPr id="678" name="n_4mainValue【消防施設】&#10;有形固定資産減価償却率">
          <a:extLst>
            <a:ext uri="{FF2B5EF4-FFF2-40B4-BE49-F238E27FC236}">
              <a16:creationId xmlns:a16="http://schemas.microsoft.com/office/drawing/2014/main" id="{7D707655-DE0B-4D93-93F8-2B949E830CFC}"/>
            </a:ext>
          </a:extLst>
        </xdr:cNvPr>
        <xdr:cNvSpPr txBox="1"/>
      </xdr:nvSpPr>
      <xdr:spPr>
        <a:xfrm>
          <a:off x="12611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EBB8AEF0-0ACD-4F81-A330-A061D4D9D5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1E690FF0-185D-4A58-BD5F-8E05F364F7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7E051CFC-EF91-4267-8B2B-4971F00EAF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B933943C-F668-4806-A37F-790F97A919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91E30D21-9426-42B9-B7E1-6243951FAF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6597680B-19E0-4D3E-B316-B8E3D19F5B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5F5E8F99-18D5-4691-90D2-BD2BFF9A6F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CC0F917-A64C-4D90-BFBE-26FFBFE3E9E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2844E822-E258-4FC8-A4B2-94657D1890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91862677-ED25-4672-888A-5B5B9FD1B6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8D84A79A-D140-4F9F-8AE6-9A5EF024437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7D6C15B6-0D87-4E06-9D94-2EC8504428D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2064D769-AE79-434C-B5D7-53D1D894560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37BD85B0-754F-4FE5-81B8-C3EF878FDAE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B1B687A6-305F-46A5-95AC-4C5B9092207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276CF259-F810-4015-AED2-74A8C4EC8ED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E95C347E-4D64-499E-8B05-C36FE9B77DE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6618BDF5-5AB0-4272-B539-436206685A5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2F52855F-C50D-43E6-86FA-3E5E45D54E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7D11C0A1-582F-47D5-B78D-0544DC7FE74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3CC7C4BF-D1B4-4830-BB3E-B7FEBC9176A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8CE42417-DEB5-4EBA-AD81-073ABB228D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B226A111-CD5F-430F-9DD2-F88F17FE158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02" name="直線コネクタ 701">
          <a:extLst>
            <a:ext uri="{FF2B5EF4-FFF2-40B4-BE49-F238E27FC236}">
              <a16:creationId xmlns:a16="http://schemas.microsoft.com/office/drawing/2014/main" id="{44B31440-A106-43DC-AE24-DC3CCD234593}"/>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3" name="【消防施設】&#10;一人当たり面積最小値テキスト">
          <a:extLst>
            <a:ext uri="{FF2B5EF4-FFF2-40B4-BE49-F238E27FC236}">
              <a16:creationId xmlns:a16="http://schemas.microsoft.com/office/drawing/2014/main" id="{3F02D739-D2CC-4A75-B128-C3B07B88C3E1}"/>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4" name="直線コネクタ 703">
          <a:extLst>
            <a:ext uri="{FF2B5EF4-FFF2-40B4-BE49-F238E27FC236}">
              <a16:creationId xmlns:a16="http://schemas.microsoft.com/office/drawing/2014/main" id="{ACC15F2B-9DFD-480E-AE12-195F133729B7}"/>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05" name="【消防施設】&#10;一人当たり面積最大値テキスト">
          <a:extLst>
            <a:ext uri="{FF2B5EF4-FFF2-40B4-BE49-F238E27FC236}">
              <a16:creationId xmlns:a16="http://schemas.microsoft.com/office/drawing/2014/main" id="{E043D61F-4556-4461-87E7-55AC0708B282}"/>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06" name="直線コネクタ 705">
          <a:extLst>
            <a:ext uri="{FF2B5EF4-FFF2-40B4-BE49-F238E27FC236}">
              <a16:creationId xmlns:a16="http://schemas.microsoft.com/office/drawing/2014/main" id="{D86815C5-7951-4B28-A1C2-98F2DD254601}"/>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07" name="【消防施設】&#10;一人当たり面積平均値テキスト">
          <a:extLst>
            <a:ext uri="{FF2B5EF4-FFF2-40B4-BE49-F238E27FC236}">
              <a16:creationId xmlns:a16="http://schemas.microsoft.com/office/drawing/2014/main" id="{59905CB4-092B-4DFC-A894-40F6EC5AADF8}"/>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08" name="フローチャート: 判断 707">
          <a:extLst>
            <a:ext uri="{FF2B5EF4-FFF2-40B4-BE49-F238E27FC236}">
              <a16:creationId xmlns:a16="http://schemas.microsoft.com/office/drawing/2014/main" id="{4C25254A-A1D9-458F-AB17-F014320E7A35}"/>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09" name="フローチャート: 判断 708">
          <a:extLst>
            <a:ext uri="{FF2B5EF4-FFF2-40B4-BE49-F238E27FC236}">
              <a16:creationId xmlns:a16="http://schemas.microsoft.com/office/drawing/2014/main" id="{2C57052C-8072-4474-A3B4-215CA7409B10}"/>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0" name="フローチャート: 判断 709">
          <a:extLst>
            <a:ext uri="{FF2B5EF4-FFF2-40B4-BE49-F238E27FC236}">
              <a16:creationId xmlns:a16="http://schemas.microsoft.com/office/drawing/2014/main" id="{E9BE4DD0-53CF-424A-B944-8AA64A4DA7CB}"/>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11" name="フローチャート: 判断 710">
          <a:extLst>
            <a:ext uri="{FF2B5EF4-FFF2-40B4-BE49-F238E27FC236}">
              <a16:creationId xmlns:a16="http://schemas.microsoft.com/office/drawing/2014/main" id="{D1FE06F5-9AA8-4EED-BECF-3FF042A252F1}"/>
            </a:ext>
          </a:extLst>
        </xdr:cNvPr>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12" name="フローチャート: 判断 711">
          <a:extLst>
            <a:ext uri="{FF2B5EF4-FFF2-40B4-BE49-F238E27FC236}">
              <a16:creationId xmlns:a16="http://schemas.microsoft.com/office/drawing/2014/main" id="{90FA8634-5940-4315-9719-7A046F3CFD38}"/>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C1999704-A30A-4182-A695-390568A9E0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E93C6C1-5F4F-4A73-BEC7-1C71248A2C4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2662814-7733-4148-93EB-21B21C8E95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3B22A5E-C861-4D9F-BDC1-8045248E38A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C2A78BB-E6AD-4F99-AEB9-BE10AF011B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8" name="楕円 717">
          <a:extLst>
            <a:ext uri="{FF2B5EF4-FFF2-40B4-BE49-F238E27FC236}">
              <a16:creationId xmlns:a16="http://schemas.microsoft.com/office/drawing/2014/main" id="{3B3297E6-404F-43FD-A777-DFBD7321A60C}"/>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19" name="【消防施設】&#10;一人当たり面積該当値テキスト">
          <a:extLst>
            <a:ext uri="{FF2B5EF4-FFF2-40B4-BE49-F238E27FC236}">
              <a16:creationId xmlns:a16="http://schemas.microsoft.com/office/drawing/2014/main" id="{4DFD1997-4E8F-4E95-9170-E5FD6C3BA0D9}"/>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720" name="楕円 719">
          <a:extLst>
            <a:ext uri="{FF2B5EF4-FFF2-40B4-BE49-F238E27FC236}">
              <a16:creationId xmlns:a16="http://schemas.microsoft.com/office/drawing/2014/main" id="{EB55918C-7E1F-4CE4-A0D2-49078E71EE9D}"/>
            </a:ext>
          </a:extLst>
        </xdr:cNvPr>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80011</xdr:rowOff>
    </xdr:to>
    <xdr:cxnSp macro="">
      <xdr:nvCxnSpPr>
        <xdr:cNvPr id="721" name="直線コネクタ 720">
          <a:extLst>
            <a:ext uri="{FF2B5EF4-FFF2-40B4-BE49-F238E27FC236}">
              <a16:creationId xmlns:a16="http://schemas.microsoft.com/office/drawing/2014/main" id="{93FD2581-64DB-4D54-8EAB-C89281DA2729}"/>
            </a:ext>
          </a:extLst>
        </xdr:cNvPr>
        <xdr:cNvCxnSpPr/>
      </xdr:nvCxnSpPr>
      <xdr:spPr>
        <a:xfrm flipV="1">
          <a:off x="21323300" y="14649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29211</xdr:rowOff>
    </xdr:from>
    <xdr:to>
      <xdr:col>107</xdr:col>
      <xdr:colOff>101600</xdr:colOff>
      <xdr:row>85</xdr:row>
      <xdr:rowOff>130811</xdr:rowOff>
    </xdr:to>
    <xdr:sp macro="" textlink="">
      <xdr:nvSpPr>
        <xdr:cNvPr id="722" name="楕円 721">
          <a:extLst>
            <a:ext uri="{FF2B5EF4-FFF2-40B4-BE49-F238E27FC236}">
              <a16:creationId xmlns:a16="http://schemas.microsoft.com/office/drawing/2014/main" id="{772C5A8F-ADD2-49E0-BE4F-64F82F921D0B}"/>
            </a:ext>
          </a:extLst>
        </xdr:cNvPr>
        <xdr:cNvSpPr/>
      </xdr:nvSpPr>
      <xdr:spPr>
        <a:xfrm>
          <a:off x="20383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85</xdr:row>
      <xdr:rowOff>80011</xdr:rowOff>
    </xdr:to>
    <xdr:cxnSp macro="">
      <xdr:nvCxnSpPr>
        <xdr:cNvPr id="723" name="直線コネクタ 722">
          <a:extLst>
            <a:ext uri="{FF2B5EF4-FFF2-40B4-BE49-F238E27FC236}">
              <a16:creationId xmlns:a16="http://schemas.microsoft.com/office/drawing/2014/main" id="{E0103074-94BB-46D0-B1D2-3DD7948175F4}"/>
            </a:ext>
          </a:extLst>
        </xdr:cNvPr>
        <xdr:cNvCxnSpPr/>
      </xdr:nvCxnSpPr>
      <xdr:spPr>
        <a:xfrm>
          <a:off x="20434300" y="1465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33020</xdr:rowOff>
    </xdr:from>
    <xdr:to>
      <xdr:col>102</xdr:col>
      <xdr:colOff>165100</xdr:colOff>
      <xdr:row>85</xdr:row>
      <xdr:rowOff>134620</xdr:rowOff>
    </xdr:to>
    <xdr:sp macro="" textlink="">
      <xdr:nvSpPr>
        <xdr:cNvPr id="724" name="楕円 723">
          <a:extLst>
            <a:ext uri="{FF2B5EF4-FFF2-40B4-BE49-F238E27FC236}">
              <a16:creationId xmlns:a16="http://schemas.microsoft.com/office/drawing/2014/main" id="{06015A2E-E2DF-41E7-831E-084D57F81E88}"/>
            </a:ext>
          </a:extLst>
        </xdr:cNvPr>
        <xdr:cNvSpPr/>
      </xdr:nvSpPr>
      <xdr:spPr>
        <a:xfrm>
          <a:off x="19494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80011</xdr:rowOff>
    </xdr:from>
    <xdr:to>
      <xdr:col>107</xdr:col>
      <xdr:colOff>50800</xdr:colOff>
      <xdr:row>85</xdr:row>
      <xdr:rowOff>83820</xdr:rowOff>
    </xdr:to>
    <xdr:cxnSp macro="">
      <xdr:nvCxnSpPr>
        <xdr:cNvPr id="725" name="直線コネクタ 724">
          <a:extLst>
            <a:ext uri="{FF2B5EF4-FFF2-40B4-BE49-F238E27FC236}">
              <a16:creationId xmlns:a16="http://schemas.microsoft.com/office/drawing/2014/main" id="{7689C857-4D74-469F-BA26-714EC00F9695}"/>
            </a:ext>
          </a:extLst>
        </xdr:cNvPr>
        <xdr:cNvCxnSpPr/>
      </xdr:nvCxnSpPr>
      <xdr:spPr>
        <a:xfrm flipV="1">
          <a:off x="19545300" y="1465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33020</xdr:rowOff>
    </xdr:from>
    <xdr:to>
      <xdr:col>98</xdr:col>
      <xdr:colOff>38100</xdr:colOff>
      <xdr:row>85</xdr:row>
      <xdr:rowOff>134620</xdr:rowOff>
    </xdr:to>
    <xdr:sp macro="" textlink="">
      <xdr:nvSpPr>
        <xdr:cNvPr id="726" name="楕円 725">
          <a:extLst>
            <a:ext uri="{FF2B5EF4-FFF2-40B4-BE49-F238E27FC236}">
              <a16:creationId xmlns:a16="http://schemas.microsoft.com/office/drawing/2014/main" id="{109A26AA-15CF-4C86-951B-84E582864D73}"/>
            </a:ext>
          </a:extLst>
        </xdr:cNvPr>
        <xdr:cNvSpPr/>
      </xdr:nvSpPr>
      <xdr:spPr>
        <a:xfrm>
          <a:off x="18605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83820</xdr:rowOff>
    </xdr:from>
    <xdr:to>
      <xdr:col>102</xdr:col>
      <xdr:colOff>114300</xdr:colOff>
      <xdr:row>85</xdr:row>
      <xdr:rowOff>83820</xdr:rowOff>
    </xdr:to>
    <xdr:cxnSp macro="">
      <xdr:nvCxnSpPr>
        <xdr:cNvPr id="727" name="直線コネクタ 726">
          <a:extLst>
            <a:ext uri="{FF2B5EF4-FFF2-40B4-BE49-F238E27FC236}">
              <a16:creationId xmlns:a16="http://schemas.microsoft.com/office/drawing/2014/main" id="{91B0BA27-EB71-4E83-89C9-8784B1B764D7}"/>
            </a:ext>
          </a:extLst>
        </xdr:cNvPr>
        <xdr:cNvCxnSpPr/>
      </xdr:nvCxnSpPr>
      <xdr:spPr>
        <a:xfrm>
          <a:off x="18656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28" name="n_1aveValue【消防施設】&#10;一人当たり面積">
          <a:extLst>
            <a:ext uri="{FF2B5EF4-FFF2-40B4-BE49-F238E27FC236}">
              <a16:creationId xmlns:a16="http://schemas.microsoft.com/office/drawing/2014/main" id="{414586DB-9D24-45DA-B157-F5A5925423B9}"/>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29" name="n_2aveValue【消防施設】&#10;一人当たり面積">
          <a:extLst>
            <a:ext uri="{FF2B5EF4-FFF2-40B4-BE49-F238E27FC236}">
              <a16:creationId xmlns:a16="http://schemas.microsoft.com/office/drawing/2014/main" id="{05BB7056-DAB0-446F-92E2-315BCC00F7B4}"/>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730" name="n_3aveValue【消防施設】&#10;一人当たり面積">
          <a:extLst>
            <a:ext uri="{FF2B5EF4-FFF2-40B4-BE49-F238E27FC236}">
              <a16:creationId xmlns:a16="http://schemas.microsoft.com/office/drawing/2014/main" id="{A92F8E28-8DBC-4A6D-A9D6-D854AB2D83EB}"/>
            </a:ext>
          </a:extLst>
        </xdr:cNvPr>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731" name="n_4aveValue【消防施設】&#10;一人当たり面積">
          <a:extLst>
            <a:ext uri="{FF2B5EF4-FFF2-40B4-BE49-F238E27FC236}">
              <a16:creationId xmlns:a16="http://schemas.microsoft.com/office/drawing/2014/main" id="{3C2625F2-F359-4810-9A24-5F7207B6B32D}"/>
            </a:ext>
          </a:extLst>
        </xdr:cNvPr>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732" name="n_1mainValue【消防施設】&#10;一人当たり面積">
          <a:extLst>
            <a:ext uri="{FF2B5EF4-FFF2-40B4-BE49-F238E27FC236}">
              <a16:creationId xmlns:a16="http://schemas.microsoft.com/office/drawing/2014/main" id="{2F96DCC8-8118-45EF-BE59-35A738E5F922}"/>
            </a:ext>
          </a:extLst>
        </xdr:cNvPr>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121938</xdr:rowOff>
    </xdr:from>
    <xdr:ext cx="469744" cy="259045"/>
    <xdr:sp macro="" textlink="">
      <xdr:nvSpPr>
        <xdr:cNvPr id="733" name="n_2mainValue【消防施設】&#10;一人当たり面積">
          <a:extLst>
            <a:ext uri="{FF2B5EF4-FFF2-40B4-BE49-F238E27FC236}">
              <a16:creationId xmlns:a16="http://schemas.microsoft.com/office/drawing/2014/main" id="{7CB2BEEB-8E03-4E2E-98C9-4A1DF49FB520}"/>
            </a:ext>
          </a:extLst>
        </xdr:cNvPr>
        <xdr:cNvSpPr txBox="1"/>
      </xdr:nvSpPr>
      <xdr:spPr>
        <a:xfrm>
          <a:off x="20199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125747</xdr:rowOff>
    </xdr:from>
    <xdr:ext cx="469744" cy="259045"/>
    <xdr:sp macro="" textlink="">
      <xdr:nvSpPr>
        <xdr:cNvPr id="734" name="n_3mainValue【消防施設】&#10;一人当たり面積">
          <a:extLst>
            <a:ext uri="{FF2B5EF4-FFF2-40B4-BE49-F238E27FC236}">
              <a16:creationId xmlns:a16="http://schemas.microsoft.com/office/drawing/2014/main" id="{DB2CC404-963C-4777-A7E0-1609730CB94A}"/>
            </a:ext>
          </a:extLst>
        </xdr:cNvPr>
        <xdr:cNvSpPr txBox="1"/>
      </xdr:nvSpPr>
      <xdr:spPr>
        <a:xfrm>
          <a:off x="19310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125747</xdr:rowOff>
    </xdr:from>
    <xdr:ext cx="469744" cy="259045"/>
    <xdr:sp macro="" textlink="">
      <xdr:nvSpPr>
        <xdr:cNvPr id="735" name="n_4mainValue【消防施設】&#10;一人当たり面積">
          <a:extLst>
            <a:ext uri="{FF2B5EF4-FFF2-40B4-BE49-F238E27FC236}">
              <a16:creationId xmlns:a16="http://schemas.microsoft.com/office/drawing/2014/main" id="{657CC92E-D7A1-45F4-94F0-88D6E9562837}"/>
            </a:ext>
          </a:extLst>
        </xdr:cNvPr>
        <xdr:cNvSpPr txBox="1"/>
      </xdr:nvSpPr>
      <xdr:spPr>
        <a:xfrm>
          <a:off x="18421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D9512C2B-74A4-44DF-9FFC-A5458644D0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764ED18-BFF9-463E-A17F-9C61C1A4192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2CEEF858-657C-4715-976A-6FEBF65A96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19B7198F-C002-4828-AAAD-1445318EBA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7C36A820-0D94-4171-81A0-6707031543B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A29F0D1A-24A4-42B2-B906-0E7001CF3D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E031FA05-8023-4134-AB56-08C3A569A6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74EA1305-51D6-44AE-B02B-1D13BF6BC4E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FAEFFC08-B7DD-441F-98BC-9E8F854BC66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4D1F39E2-AF03-4AD3-A08F-FBC3F38D09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595B5D6-A832-4D40-8B58-B84D0367C8C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76FEBB58-DC62-4C15-867C-06E7A5EFFD4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77AF0272-5179-4EFF-98E6-2485A669C07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B460519-BD05-4A9F-BA16-F425A093777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1638BFE1-FACA-4D6A-A207-B473C40C986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9BA2E290-E36F-463B-BA10-09A2F21847E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1474770C-144A-4BB5-A060-855465CFFE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F1956193-3546-43DB-AD3B-C2A1A58922C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3E02FDFB-0FCF-4EB3-9CA4-3FE1D7C4F90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4710FF2E-45BE-43C7-9AA4-B8FE9559B2F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3CAC4586-22E4-4C20-A50D-9D3503EDB4D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5F0E43F8-298F-435B-A704-951FD896C80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2262C6F-082B-4E2C-8DAD-DADE21D0C86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80227E1-3508-4916-93D2-A3FAA5146F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5F290459-2028-4699-B892-5452A34368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F1E97129-B2B6-4E5F-9494-93C1626C5593}"/>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1223DF7A-9961-41A4-B2F3-1A86D72F4A5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7CE27AD6-BE33-48FE-95AF-A31259DE0E0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4" name="【庁舎】&#10;有形固定資産減価償却率最大値テキスト">
          <a:extLst>
            <a:ext uri="{FF2B5EF4-FFF2-40B4-BE49-F238E27FC236}">
              <a16:creationId xmlns:a16="http://schemas.microsoft.com/office/drawing/2014/main" id="{326196A1-07CB-498D-BF6B-C3D36FD2002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65" name="直線コネクタ 764">
          <a:extLst>
            <a:ext uri="{FF2B5EF4-FFF2-40B4-BE49-F238E27FC236}">
              <a16:creationId xmlns:a16="http://schemas.microsoft.com/office/drawing/2014/main" id="{DAE7067D-9250-4766-A4B1-FEE1919B023A}"/>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66" name="【庁舎】&#10;有形固定資産減価償却率平均値テキスト">
          <a:extLst>
            <a:ext uri="{FF2B5EF4-FFF2-40B4-BE49-F238E27FC236}">
              <a16:creationId xmlns:a16="http://schemas.microsoft.com/office/drawing/2014/main" id="{E9DA04D3-4BD9-4831-94B2-3309E78D6715}"/>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7" name="フローチャート: 判断 766">
          <a:extLst>
            <a:ext uri="{FF2B5EF4-FFF2-40B4-BE49-F238E27FC236}">
              <a16:creationId xmlns:a16="http://schemas.microsoft.com/office/drawing/2014/main" id="{02ACCEF4-B8DA-4982-896E-E030280D49D9}"/>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768" name="フローチャート: 判断 767">
          <a:extLst>
            <a:ext uri="{FF2B5EF4-FFF2-40B4-BE49-F238E27FC236}">
              <a16:creationId xmlns:a16="http://schemas.microsoft.com/office/drawing/2014/main" id="{1EDF2947-55DA-4445-9D5D-4832D60DAD71}"/>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769" name="フローチャート: 判断 768">
          <a:extLst>
            <a:ext uri="{FF2B5EF4-FFF2-40B4-BE49-F238E27FC236}">
              <a16:creationId xmlns:a16="http://schemas.microsoft.com/office/drawing/2014/main" id="{8CD1D0FC-A0D6-4B35-8F7B-9393C755EB54}"/>
            </a:ext>
          </a:extLst>
        </xdr:cNvPr>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770" name="フローチャート: 判断 769">
          <a:extLst>
            <a:ext uri="{FF2B5EF4-FFF2-40B4-BE49-F238E27FC236}">
              <a16:creationId xmlns:a16="http://schemas.microsoft.com/office/drawing/2014/main" id="{32E5E2F7-D65B-425A-9F38-4EBEB60EAF06}"/>
            </a:ext>
          </a:extLst>
        </xdr:cNvPr>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771" name="フローチャート: 判断 770">
          <a:extLst>
            <a:ext uri="{FF2B5EF4-FFF2-40B4-BE49-F238E27FC236}">
              <a16:creationId xmlns:a16="http://schemas.microsoft.com/office/drawing/2014/main" id="{DFD03D27-703C-42DA-8892-F5B312F6A107}"/>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6D10CB5-0C1F-4068-B4CA-411A3AA481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D9F6CF4-996D-4D7F-A9B7-DA8CE02654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6709BE3-187A-4574-BAC6-6182973258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5D0BC71-6CF5-4DDC-83F2-EE1E06A4A9E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7321B41-7845-4D1E-B6BA-227FD7B783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777" name="楕円 776">
          <a:extLst>
            <a:ext uri="{FF2B5EF4-FFF2-40B4-BE49-F238E27FC236}">
              <a16:creationId xmlns:a16="http://schemas.microsoft.com/office/drawing/2014/main" id="{EC1CDE6D-3BE2-4057-B0E6-200859F7BC56}"/>
            </a:ext>
          </a:extLst>
        </xdr:cNvPr>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778" name="【庁舎】&#10;有形固定資産減価償却率該当値テキスト">
          <a:extLst>
            <a:ext uri="{FF2B5EF4-FFF2-40B4-BE49-F238E27FC236}">
              <a16:creationId xmlns:a16="http://schemas.microsoft.com/office/drawing/2014/main" id="{DF9F48CF-A3EE-4CB9-AFFB-EBF0A2FD87C9}"/>
            </a:ext>
          </a:extLst>
        </xdr:cNvPr>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779" name="楕円 778">
          <a:extLst>
            <a:ext uri="{FF2B5EF4-FFF2-40B4-BE49-F238E27FC236}">
              <a16:creationId xmlns:a16="http://schemas.microsoft.com/office/drawing/2014/main" id="{53516A7F-0325-4326-8D89-B6ACC8362E35}"/>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27214</xdr:rowOff>
    </xdr:to>
    <xdr:cxnSp macro="">
      <xdr:nvCxnSpPr>
        <xdr:cNvPr id="780" name="直線コネクタ 779">
          <a:extLst>
            <a:ext uri="{FF2B5EF4-FFF2-40B4-BE49-F238E27FC236}">
              <a16:creationId xmlns:a16="http://schemas.microsoft.com/office/drawing/2014/main" id="{1893EC83-FA73-4E3D-888C-1A5E77CCF579}"/>
            </a:ext>
          </a:extLst>
        </xdr:cNvPr>
        <xdr:cNvCxnSpPr/>
      </xdr:nvCxnSpPr>
      <xdr:spPr>
        <a:xfrm flipV="1">
          <a:off x="15481300" y="181943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781" name="楕円 780">
          <a:extLst>
            <a:ext uri="{FF2B5EF4-FFF2-40B4-BE49-F238E27FC236}">
              <a16:creationId xmlns:a16="http://schemas.microsoft.com/office/drawing/2014/main" id="{808C5886-8759-4B37-B4C1-618B65F03802}"/>
            </a:ext>
          </a:extLst>
        </xdr:cNvPr>
        <xdr:cNvSpPr/>
      </xdr:nvSpPr>
      <xdr:spPr>
        <a:xfrm>
          <a:off x="14541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161108</xdr:rowOff>
    </xdr:from>
    <xdr:to>
      <xdr:col>81</xdr:col>
      <xdr:colOff>50800</xdr:colOff>
      <xdr:row>106</xdr:row>
      <xdr:rowOff>27214</xdr:rowOff>
    </xdr:to>
    <xdr:cxnSp macro="">
      <xdr:nvCxnSpPr>
        <xdr:cNvPr id="782" name="直線コネクタ 781">
          <a:extLst>
            <a:ext uri="{FF2B5EF4-FFF2-40B4-BE49-F238E27FC236}">
              <a16:creationId xmlns:a16="http://schemas.microsoft.com/office/drawing/2014/main" id="{E847E15C-1CEC-4960-9E64-15B16B939D6F}"/>
            </a:ext>
          </a:extLst>
        </xdr:cNvPr>
        <xdr:cNvCxnSpPr/>
      </xdr:nvCxnSpPr>
      <xdr:spPr>
        <a:xfrm>
          <a:off x="14592300" y="181633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83" name="楕円 782">
          <a:extLst>
            <a:ext uri="{FF2B5EF4-FFF2-40B4-BE49-F238E27FC236}">
              <a16:creationId xmlns:a16="http://schemas.microsoft.com/office/drawing/2014/main" id="{28D2F3DB-9969-4C26-B1F2-25335BCB4AE5}"/>
            </a:ext>
          </a:extLst>
        </xdr:cNvPr>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161108</xdr:rowOff>
    </xdr:to>
    <xdr:cxnSp macro="">
      <xdr:nvCxnSpPr>
        <xdr:cNvPr id="784" name="直線コネクタ 783">
          <a:extLst>
            <a:ext uri="{FF2B5EF4-FFF2-40B4-BE49-F238E27FC236}">
              <a16:creationId xmlns:a16="http://schemas.microsoft.com/office/drawing/2014/main" id="{57CC0B15-F8C7-4541-8EE3-11DAA93D20BD}"/>
            </a:ext>
          </a:extLst>
        </xdr:cNvPr>
        <xdr:cNvCxnSpPr/>
      </xdr:nvCxnSpPr>
      <xdr:spPr>
        <a:xfrm>
          <a:off x="13703300" y="181258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785" name="楕円 784">
          <a:extLst>
            <a:ext uri="{FF2B5EF4-FFF2-40B4-BE49-F238E27FC236}">
              <a16:creationId xmlns:a16="http://schemas.microsoft.com/office/drawing/2014/main" id="{7FF87660-FE1C-412F-B91C-E74261F431C7}"/>
            </a:ext>
          </a:extLst>
        </xdr:cNvPr>
        <xdr:cNvSpPr/>
      </xdr:nvSpPr>
      <xdr:spPr>
        <a:xfrm>
          <a:off x="1276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123552</xdr:rowOff>
    </xdr:to>
    <xdr:cxnSp macro="">
      <xdr:nvCxnSpPr>
        <xdr:cNvPr id="786" name="直線コネクタ 785">
          <a:extLst>
            <a:ext uri="{FF2B5EF4-FFF2-40B4-BE49-F238E27FC236}">
              <a16:creationId xmlns:a16="http://schemas.microsoft.com/office/drawing/2014/main" id="{3EEE56FD-896C-48EA-93FE-1664EA3964D9}"/>
            </a:ext>
          </a:extLst>
        </xdr:cNvPr>
        <xdr:cNvCxnSpPr/>
      </xdr:nvCxnSpPr>
      <xdr:spPr>
        <a:xfrm>
          <a:off x="12814300" y="180882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787" name="n_1aveValue【庁舎】&#10;有形固定資産減価償却率">
          <a:extLst>
            <a:ext uri="{FF2B5EF4-FFF2-40B4-BE49-F238E27FC236}">
              <a16:creationId xmlns:a16="http://schemas.microsoft.com/office/drawing/2014/main" id="{402E00B2-5887-4302-BA57-7CF6D5E456EB}"/>
            </a:ext>
          </a:extLst>
        </xdr:cNvPr>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788" name="n_2aveValue【庁舎】&#10;有形固定資産減価償却率">
          <a:extLst>
            <a:ext uri="{FF2B5EF4-FFF2-40B4-BE49-F238E27FC236}">
              <a16:creationId xmlns:a16="http://schemas.microsoft.com/office/drawing/2014/main" id="{097EB850-5CAA-4C1C-A50B-FA8648534943}"/>
            </a:ext>
          </a:extLst>
        </xdr:cNvPr>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789" name="n_3aveValue【庁舎】&#10;有形固定資産減価償却率">
          <a:extLst>
            <a:ext uri="{FF2B5EF4-FFF2-40B4-BE49-F238E27FC236}">
              <a16:creationId xmlns:a16="http://schemas.microsoft.com/office/drawing/2014/main" id="{8C32A53C-B084-4E31-936A-94E94073F38B}"/>
            </a:ext>
          </a:extLst>
        </xdr:cNvPr>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90" name="n_4aveValue【庁舎】&#10;有形固定資産減価償却率">
          <a:extLst>
            <a:ext uri="{FF2B5EF4-FFF2-40B4-BE49-F238E27FC236}">
              <a16:creationId xmlns:a16="http://schemas.microsoft.com/office/drawing/2014/main" id="{2833A0B9-40C2-490F-A9A6-A780F71F99EF}"/>
            </a:ext>
          </a:extLst>
        </xdr:cNvPr>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791" name="n_1mainValue【庁舎】&#10;有形固定資産減価償却率">
          <a:extLst>
            <a:ext uri="{FF2B5EF4-FFF2-40B4-BE49-F238E27FC236}">
              <a16:creationId xmlns:a16="http://schemas.microsoft.com/office/drawing/2014/main" id="{556FFBA5-466F-44B1-95BF-7DCFE8B9C36F}"/>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31585</xdr:rowOff>
    </xdr:from>
    <xdr:ext cx="405111" cy="259045"/>
    <xdr:sp macro="" textlink="">
      <xdr:nvSpPr>
        <xdr:cNvPr id="792" name="n_2mainValue【庁舎】&#10;有形固定資産減価償却率">
          <a:extLst>
            <a:ext uri="{FF2B5EF4-FFF2-40B4-BE49-F238E27FC236}">
              <a16:creationId xmlns:a16="http://schemas.microsoft.com/office/drawing/2014/main" id="{0FFE5F9F-2490-4000-8415-C85E5B432D27}"/>
            </a:ext>
          </a:extLst>
        </xdr:cNvPr>
        <xdr:cNvSpPr txBox="1"/>
      </xdr:nvSpPr>
      <xdr:spPr>
        <a:xfrm>
          <a:off x="14389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93" name="n_3mainValue【庁舎】&#10;有形固定資産減価償却率">
          <a:extLst>
            <a:ext uri="{FF2B5EF4-FFF2-40B4-BE49-F238E27FC236}">
              <a16:creationId xmlns:a16="http://schemas.microsoft.com/office/drawing/2014/main" id="{0FF6F523-05CA-47C9-B255-7C804DD5EA55}"/>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94" name="n_4mainValue【庁舎】&#10;有形固定資産減価償却率">
          <a:extLst>
            <a:ext uri="{FF2B5EF4-FFF2-40B4-BE49-F238E27FC236}">
              <a16:creationId xmlns:a16="http://schemas.microsoft.com/office/drawing/2014/main" id="{CE758382-113A-4ED7-A42B-59A48AEFDA6D}"/>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ED492E8F-E2B2-4677-B6B8-05E58795DC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3133D7AA-7FBB-4407-8BCE-51F99D820D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82F0D83C-5924-45AC-87D0-3C1C652150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153FBF1D-8FA9-45E5-8D55-89B84618E5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78A60D62-426D-49D1-8EDB-7D7A3D436C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C583874-5187-4C08-82D4-FF06E22D93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1BF286C4-71FE-41ED-A0FD-FEB66E1C8C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2DBA3780-FA74-470B-8EC3-771691A9971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5ED4A864-60E7-40BF-8A2C-A2FEE6FC35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AE87599A-497F-467A-83AA-CF08161E9B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FB2BA4FB-9C88-4580-9358-868097E3AA0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4A16FBEF-883F-438F-A2C5-6C1965F8024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1668CE33-048D-4C96-940D-BE977934638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A63CC9DB-2A75-4273-81A9-5CA72D2A60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79F06365-D546-417E-A0CF-C9FFD55AA04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FEB957DB-0A1F-4A29-8091-3F0FE7B7C2B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1637736A-2A01-47F4-A74D-83B3894884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7868743E-A1D2-499D-A3FA-2C57C9088F8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1B52DA38-F4D2-4255-9F9C-5A647749C66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3C0E81D2-669A-4B93-A077-49241B1896D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E6C47586-7494-46A0-A075-8264DFB119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A06278BA-CD57-46BB-B3BA-51C2B4F35EA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D2E21928-4F04-4C38-8BBD-BF94914645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18" name="直線コネクタ 817">
          <a:extLst>
            <a:ext uri="{FF2B5EF4-FFF2-40B4-BE49-F238E27FC236}">
              <a16:creationId xmlns:a16="http://schemas.microsoft.com/office/drawing/2014/main" id="{2E72AAD8-3BE6-4A21-BD8A-874BC96C282E}"/>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19" name="【庁舎】&#10;一人当たり面積最小値テキスト">
          <a:extLst>
            <a:ext uri="{FF2B5EF4-FFF2-40B4-BE49-F238E27FC236}">
              <a16:creationId xmlns:a16="http://schemas.microsoft.com/office/drawing/2014/main" id="{A19AD57B-5E51-4D0C-AB31-3119217B0F6E}"/>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0" name="直線コネクタ 819">
          <a:extLst>
            <a:ext uri="{FF2B5EF4-FFF2-40B4-BE49-F238E27FC236}">
              <a16:creationId xmlns:a16="http://schemas.microsoft.com/office/drawing/2014/main" id="{73B386FC-ACCD-4C5C-AA39-97F770DBF6F2}"/>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21" name="【庁舎】&#10;一人当たり面積最大値テキスト">
          <a:extLst>
            <a:ext uri="{FF2B5EF4-FFF2-40B4-BE49-F238E27FC236}">
              <a16:creationId xmlns:a16="http://schemas.microsoft.com/office/drawing/2014/main" id="{AB877252-7DED-46B4-873D-3573268835F9}"/>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2" name="直線コネクタ 821">
          <a:extLst>
            <a:ext uri="{FF2B5EF4-FFF2-40B4-BE49-F238E27FC236}">
              <a16:creationId xmlns:a16="http://schemas.microsoft.com/office/drawing/2014/main" id="{B46E0FDB-2687-48B5-9765-CDF4DAA1C064}"/>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823" name="【庁舎】&#10;一人当たり面積平均値テキスト">
          <a:extLst>
            <a:ext uri="{FF2B5EF4-FFF2-40B4-BE49-F238E27FC236}">
              <a16:creationId xmlns:a16="http://schemas.microsoft.com/office/drawing/2014/main" id="{7C1F6306-B75F-4326-9D68-CEB8EF4D1201}"/>
            </a:ext>
          </a:extLst>
        </xdr:cNvPr>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24" name="フローチャート: 判断 823">
          <a:extLst>
            <a:ext uri="{FF2B5EF4-FFF2-40B4-BE49-F238E27FC236}">
              <a16:creationId xmlns:a16="http://schemas.microsoft.com/office/drawing/2014/main" id="{E37EB25A-56D7-4DFE-8C63-55BB1B91ADD7}"/>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825" name="フローチャート: 判断 824">
          <a:extLst>
            <a:ext uri="{FF2B5EF4-FFF2-40B4-BE49-F238E27FC236}">
              <a16:creationId xmlns:a16="http://schemas.microsoft.com/office/drawing/2014/main" id="{220E0D9A-D224-4B2D-A9C0-A1CABB091731}"/>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6" name="フローチャート: 判断 825">
          <a:extLst>
            <a:ext uri="{FF2B5EF4-FFF2-40B4-BE49-F238E27FC236}">
              <a16:creationId xmlns:a16="http://schemas.microsoft.com/office/drawing/2014/main" id="{DA882D98-EF28-4051-8EF2-1532579A313F}"/>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827" name="フローチャート: 判断 826">
          <a:extLst>
            <a:ext uri="{FF2B5EF4-FFF2-40B4-BE49-F238E27FC236}">
              <a16:creationId xmlns:a16="http://schemas.microsoft.com/office/drawing/2014/main" id="{971E3AB6-1E95-439A-B097-99A78B9ED768}"/>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28" name="フローチャート: 判断 827">
          <a:extLst>
            <a:ext uri="{FF2B5EF4-FFF2-40B4-BE49-F238E27FC236}">
              <a16:creationId xmlns:a16="http://schemas.microsoft.com/office/drawing/2014/main" id="{CF06F076-0307-4D69-83E6-69826A9120C3}"/>
            </a:ext>
          </a:extLst>
        </xdr:cNvPr>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03B3F10-EEDD-439B-A511-A7A95B382B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CC17669-FB14-4A8B-9CDC-9BEE870E26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B271D3D-C578-4C8E-A087-0DCCD3ED76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3B70DEC-AAF9-4BC9-84BB-CD7C8F0B5B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D278125D-2F14-4BF5-89A9-1DCF913E64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34" name="楕円 833">
          <a:extLst>
            <a:ext uri="{FF2B5EF4-FFF2-40B4-BE49-F238E27FC236}">
              <a16:creationId xmlns:a16="http://schemas.microsoft.com/office/drawing/2014/main" id="{CDBF28CE-F046-487C-A20E-9AFE9EB6A1B5}"/>
            </a:ext>
          </a:extLst>
        </xdr:cNvPr>
        <xdr:cNvSpPr/>
      </xdr:nvSpPr>
      <xdr:spPr>
        <a:xfrm>
          <a:off x="22110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102888</xdr:rowOff>
    </xdr:from>
    <xdr:ext cx="469744" cy="259045"/>
    <xdr:sp macro="" textlink="">
      <xdr:nvSpPr>
        <xdr:cNvPr id="835" name="【庁舎】&#10;一人当たり面積該当値テキスト">
          <a:extLst>
            <a:ext uri="{FF2B5EF4-FFF2-40B4-BE49-F238E27FC236}">
              <a16:creationId xmlns:a16="http://schemas.microsoft.com/office/drawing/2014/main" id="{EAFBE9BF-CDAF-4535-98E1-3CE62CB39BE7}"/>
            </a:ext>
          </a:extLst>
        </xdr:cNvPr>
        <xdr:cNvSpPr txBox="1"/>
      </xdr:nvSpPr>
      <xdr:spPr>
        <a:xfrm>
          <a:off x="22199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836" name="楕円 835">
          <a:extLst>
            <a:ext uri="{FF2B5EF4-FFF2-40B4-BE49-F238E27FC236}">
              <a16:creationId xmlns:a16="http://schemas.microsoft.com/office/drawing/2014/main" id="{A898D85F-FD15-465B-B478-2275EC694D8D}"/>
            </a:ext>
          </a:extLst>
        </xdr:cNvPr>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15239</xdr:rowOff>
    </xdr:to>
    <xdr:cxnSp macro="">
      <xdr:nvCxnSpPr>
        <xdr:cNvPr id="837" name="直線コネクタ 836">
          <a:extLst>
            <a:ext uri="{FF2B5EF4-FFF2-40B4-BE49-F238E27FC236}">
              <a16:creationId xmlns:a16="http://schemas.microsoft.com/office/drawing/2014/main" id="{A13FAD48-EFA1-436C-BD71-8862E44C20E0}"/>
            </a:ext>
          </a:extLst>
        </xdr:cNvPr>
        <xdr:cNvCxnSpPr/>
      </xdr:nvCxnSpPr>
      <xdr:spPr>
        <a:xfrm flipV="1">
          <a:off x="21323300" y="181775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838" name="楕円 837">
          <a:extLst>
            <a:ext uri="{FF2B5EF4-FFF2-40B4-BE49-F238E27FC236}">
              <a16:creationId xmlns:a16="http://schemas.microsoft.com/office/drawing/2014/main" id="{0E170007-0CFC-47F2-9CE2-21E1AE08F53D}"/>
            </a:ext>
          </a:extLst>
        </xdr:cNvPr>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19050</xdr:rowOff>
    </xdr:to>
    <xdr:cxnSp macro="">
      <xdr:nvCxnSpPr>
        <xdr:cNvPr id="839" name="直線コネクタ 838">
          <a:extLst>
            <a:ext uri="{FF2B5EF4-FFF2-40B4-BE49-F238E27FC236}">
              <a16:creationId xmlns:a16="http://schemas.microsoft.com/office/drawing/2014/main" id="{64B38C20-1D1B-4507-9C43-9E412F06562E}"/>
            </a:ext>
          </a:extLst>
        </xdr:cNvPr>
        <xdr:cNvCxnSpPr/>
      </xdr:nvCxnSpPr>
      <xdr:spPr>
        <a:xfrm flipV="1">
          <a:off x="20434300" y="18188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840" name="楕円 839">
          <a:extLst>
            <a:ext uri="{FF2B5EF4-FFF2-40B4-BE49-F238E27FC236}">
              <a16:creationId xmlns:a16="http://schemas.microsoft.com/office/drawing/2014/main" id="{AAD9F85B-4CD7-4B89-9877-F7064E505B1E}"/>
            </a:ext>
          </a:extLst>
        </xdr:cNvPr>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106</xdr:row>
      <xdr:rowOff>19050</xdr:rowOff>
    </xdr:to>
    <xdr:cxnSp macro="">
      <xdr:nvCxnSpPr>
        <xdr:cNvPr id="841" name="直線コネクタ 840">
          <a:extLst>
            <a:ext uri="{FF2B5EF4-FFF2-40B4-BE49-F238E27FC236}">
              <a16:creationId xmlns:a16="http://schemas.microsoft.com/office/drawing/2014/main" id="{821E1482-F30D-4EC6-8D8B-A214F9B87207}"/>
            </a:ext>
          </a:extLst>
        </xdr:cNvPr>
        <xdr:cNvCxnSpPr/>
      </xdr:nvCxnSpPr>
      <xdr:spPr>
        <a:xfrm>
          <a:off x="19545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143511</xdr:rowOff>
    </xdr:from>
    <xdr:to>
      <xdr:col>98</xdr:col>
      <xdr:colOff>38100</xdr:colOff>
      <xdr:row>106</xdr:row>
      <xdr:rowOff>73661</xdr:rowOff>
    </xdr:to>
    <xdr:sp macro="" textlink="">
      <xdr:nvSpPr>
        <xdr:cNvPr id="842" name="楕円 841">
          <a:extLst>
            <a:ext uri="{FF2B5EF4-FFF2-40B4-BE49-F238E27FC236}">
              <a16:creationId xmlns:a16="http://schemas.microsoft.com/office/drawing/2014/main" id="{0AA002A0-2D50-4ED1-9590-D09609EACF6A}"/>
            </a:ext>
          </a:extLst>
        </xdr:cNvPr>
        <xdr:cNvSpPr/>
      </xdr:nvSpPr>
      <xdr:spPr>
        <a:xfrm>
          <a:off x="18605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19050</xdr:rowOff>
    </xdr:from>
    <xdr:to>
      <xdr:col>102</xdr:col>
      <xdr:colOff>114300</xdr:colOff>
      <xdr:row>106</xdr:row>
      <xdr:rowOff>22861</xdr:rowOff>
    </xdr:to>
    <xdr:cxnSp macro="">
      <xdr:nvCxnSpPr>
        <xdr:cNvPr id="843" name="直線コネクタ 842">
          <a:extLst>
            <a:ext uri="{FF2B5EF4-FFF2-40B4-BE49-F238E27FC236}">
              <a16:creationId xmlns:a16="http://schemas.microsoft.com/office/drawing/2014/main" id="{B2973769-FD7A-47E3-AD98-9259B2E9167E}"/>
            </a:ext>
          </a:extLst>
        </xdr:cNvPr>
        <xdr:cNvCxnSpPr/>
      </xdr:nvCxnSpPr>
      <xdr:spPr>
        <a:xfrm flipV="1">
          <a:off x="18656300" y="18192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844" name="n_1aveValue【庁舎】&#10;一人当たり面積">
          <a:extLst>
            <a:ext uri="{FF2B5EF4-FFF2-40B4-BE49-F238E27FC236}">
              <a16:creationId xmlns:a16="http://schemas.microsoft.com/office/drawing/2014/main" id="{A8712C3E-2A82-455D-875E-02358052E820}"/>
            </a:ext>
          </a:extLst>
        </xdr:cNvPr>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45" name="n_2aveValue【庁舎】&#10;一人当たり面積">
          <a:extLst>
            <a:ext uri="{FF2B5EF4-FFF2-40B4-BE49-F238E27FC236}">
              <a16:creationId xmlns:a16="http://schemas.microsoft.com/office/drawing/2014/main" id="{4986B603-8FD7-4741-ABC8-858BCFB34E56}"/>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846" name="n_3aveValue【庁舎】&#10;一人当たり面積">
          <a:extLst>
            <a:ext uri="{FF2B5EF4-FFF2-40B4-BE49-F238E27FC236}">
              <a16:creationId xmlns:a16="http://schemas.microsoft.com/office/drawing/2014/main" id="{41474251-F6A7-4C7E-9F2C-30BF79B31205}"/>
            </a:ext>
          </a:extLst>
        </xdr:cNvPr>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847" name="n_4aveValue【庁舎】&#10;一人当たり面積">
          <a:extLst>
            <a:ext uri="{FF2B5EF4-FFF2-40B4-BE49-F238E27FC236}">
              <a16:creationId xmlns:a16="http://schemas.microsoft.com/office/drawing/2014/main" id="{226888DD-27F7-4520-B9F7-2A90AC006DDF}"/>
            </a:ext>
          </a:extLst>
        </xdr:cNvPr>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57166</xdr:rowOff>
    </xdr:from>
    <xdr:ext cx="469744" cy="259045"/>
    <xdr:sp macro="" textlink="">
      <xdr:nvSpPr>
        <xdr:cNvPr id="848" name="n_1mainValue【庁舎】&#10;一人当たり面積">
          <a:extLst>
            <a:ext uri="{FF2B5EF4-FFF2-40B4-BE49-F238E27FC236}">
              <a16:creationId xmlns:a16="http://schemas.microsoft.com/office/drawing/2014/main" id="{DD126A82-1750-4A20-9AE1-2FB91761711A}"/>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849" name="n_2mainValue【庁舎】&#10;一人当たり面積">
          <a:extLst>
            <a:ext uri="{FF2B5EF4-FFF2-40B4-BE49-F238E27FC236}">
              <a16:creationId xmlns:a16="http://schemas.microsoft.com/office/drawing/2014/main" id="{DE7D5CD5-B436-41DA-B379-4F4A656AF4BE}"/>
            </a:ext>
          </a:extLst>
        </xdr:cNvPr>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850" name="n_3mainValue【庁舎】&#10;一人当たり面積">
          <a:extLst>
            <a:ext uri="{FF2B5EF4-FFF2-40B4-BE49-F238E27FC236}">
              <a16:creationId xmlns:a16="http://schemas.microsoft.com/office/drawing/2014/main" id="{B9FA4192-BED0-4D04-8C02-550A9CF9636F}"/>
            </a:ext>
          </a:extLst>
        </xdr:cNvPr>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64788</xdr:rowOff>
    </xdr:from>
    <xdr:ext cx="469744" cy="259045"/>
    <xdr:sp macro="" textlink="">
      <xdr:nvSpPr>
        <xdr:cNvPr id="851" name="n_4mainValue【庁舎】&#10;一人当たり面積">
          <a:extLst>
            <a:ext uri="{FF2B5EF4-FFF2-40B4-BE49-F238E27FC236}">
              <a16:creationId xmlns:a16="http://schemas.microsoft.com/office/drawing/2014/main" id="{F918BEC6-3A52-46AF-AFB2-381A17FF50EB}"/>
            </a:ext>
          </a:extLst>
        </xdr:cNvPr>
        <xdr:cNvSpPr txBox="1"/>
      </xdr:nvSpPr>
      <xdr:spPr>
        <a:xfrm>
          <a:off x="18421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8A8C0A95-B128-44D7-A549-D7F5378451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BE9415BB-3E41-4ECB-870C-EEC0F89653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6CD60841-5F49-466B-9971-1786A8D814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数が比較的多く、図書館や市民会館などの一人当たり面積が類似団体平均を上回っているが、減価償却率も市民会館、消防施設以外の全ての分類で類似団体平均を上回っており、同時期に多額の改修費用を要する可能性が高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体育館・プールにおいては、固定資産台帳に登録している資産の見直しを実施した結果、一人当たり面積が減少した。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今後は、将来負担が一定時期に集中することを避けるためにも、計画的に長寿命化などの改修を実施するだけでなく、統廃合を含めた施設のあり方を検討していくことが重要である。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基準財政収入額は個人市民税や固定資産税が減額となったこと等により全体として減少となったことに加え、基準財政需要額においても臨時財政対策債償還基金費の創設等により大幅な増額となり、単年度の指数は</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と前年度と比較して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ヶ年平均においても</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と前年度と比べて減少となった。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今後も市税収入のみならず、収入の確保に努め、財政基盤の強化に努める。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は前年度と比較して、歳入（経常一般財源＋臨時財政対策債）は、地方消費税交付金を始めとする県税交付金が増加するとともに、地方交付税においても大幅な増となり、全体として増加となる一方で、歳出（経常経費充当一般財源）は、退職手当、繰出金が増加するものの、公債費、扶助費等が減となり全体として微増となった。その結果、経常収支比率は昨年度より</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84.4%</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令和３年度の改善の要因は臨時的要素が強く、次年度以降も同水準になるとは考えにくいため、引き続き経常経費の縮減を念頭に置いた手堅い財政運営が必要である。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57573</xdr:rowOff>
    </xdr:from>
    <xdr:to>
      <xdr:col>23</xdr:col>
      <xdr:colOff>133350</xdr:colOff>
      <xdr:row>62</xdr:row>
      <xdr:rowOff>140970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44573"/>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64</xdr:row>
      <xdr:rowOff>168063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7087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64</xdr:row>
      <xdr:rowOff>168063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7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103717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317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6773</xdr:rowOff>
    </xdr:from>
    <xdr:to>
      <xdr:col>23</xdr:col>
      <xdr:colOff>184150</xdr:colOff>
      <xdr:row>60</xdr:row>
      <xdr:rowOff>108373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23300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南北に細長い地勢的要因による各種施設数の多さに起因する人件費や、施設の維持管理費用をはじめとする物件費の割合が高く、例年、類似団体平均を上回っている。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引き続き、定員適正化計画に則った適正な職員配置による人件費の抑制や、事務事業の見直し等による物件費の抑制を図る必要がある。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166574</xdr:rowOff>
    </xdr:from>
    <xdr:to>
      <xdr:col>23</xdr:col>
      <xdr:colOff>133350</xdr:colOff>
      <xdr:row>85</xdr:row>
      <xdr:rowOff>10447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568374"/>
          <a:ext cx="8382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13125</xdr:rowOff>
    </xdr:from>
    <xdr:to>
      <xdr:col>19</xdr:col>
      <xdr:colOff>133350</xdr:colOff>
      <xdr:row>84</xdr:row>
      <xdr:rowOff>166574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14925"/>
          <a:ext cx="889000" cy="1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117734</xdr:rowOff>
    </xdr:from>
    <xdr:to>
      <xdr:col>15</xdr:col>
      <xdr:colOff>82550</xdr:colOff>
      <xdr:row>84</xdr:row>
      <xdr:rowOff>13125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48084"/>
          <a:ext cx="889000" cy="6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117734</xdr:rowOff>
    </xdr:from>
    <xdr:to>
      <xdr:col>11</xdr:col>
      <xdr:colOff>31750</xdr:colOff>
      <xdr:row>84</xdr:row>
      <xdr:rowOff>2991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348084"/>
          <a:ext cx="889000" cy="5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131097</xdr:rowOff>
    </xdr:from>
    <xdr:to>
      <xdr:col>23</xdr:col>
      <xdr:colOff>184150</xdr:colOff>
      <xdr:row>85</xdr:row>
      <xdr:rowOff>61247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103174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0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115774</xdr:rowOff>
    </xdr:from>
    <xdr:to>
      <xdr:col>19</xdr:col>
      <xdr:colOff>184150</xdr:colOff>
      <xdr:row>85</xdr:row>
      <xdr:rowOff>45924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1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30701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60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133775</xdr:rowOff>
    </xdr:from>
    <xdr:to>
      <xdr:col>15</xdr:col>
      <xdr:colOff>133350</xdr:colOff>
      <xdr:row>84</xdr:row>
      <xdr:rowOff>63925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6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48702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5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66934</xdr:rowOff>
    </xdr:from>
    <xdr:to>
      <xdr:col>11</xdr:col>
      <xdr:colOff>82550</xdr:colOff>
      <xdr:row>83</xdr:row>
      <xdr:rowOff>168534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2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153311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3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123641</xdr:rowOff>
    </xdr:from>
    <xdr:to>
      <xdr:col>7</xdr:col>
      <xdr:colOff>31750</xdr:colOff>
      <xdr:row>84</xdr:row>
      <xdr:rowOff>53791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3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38568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44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日現在のラスパイレス指数は</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となったが、これは人事評価制度等を活用した積極的な若手の登用や、継続して職員の新規採用を行っていることによるもので、引き続き、給与体系等の見直しを進めつつ、適正な人事配置と行政効率の高い組織づくり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136071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102507</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から、消防職員の配置が他の自治体に比べ多い状況であることや、子育て世代に対する環境整備にも重点を置いていることから市内に公立幼稚園を多数設置しているなどの特徴があるが、類団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引き続き職員数を精査し、適正な職員配置に努めていく必要がある。</a:t>
          </a:r>
        </a:p>
        <a:p>
          <a:r>
            <a:rPr kumimoji="1" lang="ja-JP" altLang="en-US" sz="1300">
              <a:latin typeface="ＭＳ Ｐゴシック" panose="020B0600070205080204" pitchFamily="50" charset="-128"/>
              <a:ea typeface="ＭＳ Ｐゴシック" panose="020B0600070205080204" pitchFamily="50" charset="-128"/>
            </a:rPr>
            <a:t>また、今後の市政運営も踏まえて、将来にわたり市民の要請に応えていく行政サービスを提供するため、計画的な職員の採用も進めていく必要がある。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7726</xdr:rowOff>
    </xdr:from>
    <xdr:to>
      <xdr:col>81</xdr:col>
      <xdr:colOff>44450</xdr:colOff>
      <xdr:row>63</xdr:row>
      <xdr:rowOff>11747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0907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5715</xdr:rowOff>
    </xdr:from>
    <xdr:to>
      <xdr:col>77</xdr:col>
      <xdr:colOff>44450</xdr:colOff>
      <xdr:row>63</xdr:row>
      <xdr:rowOff>7726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0706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5715</xdr:rowOff>
    </xdr:from>
    <xdr:to>
      <xdr:col>72</xdr:col>
      <xdr:colOff>203200</xdr:colOff>
      <xdr:row>63</xdr:row>
      <xdr:rowOff>11747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8070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63</xdr:row>
      <xdr:rowOff>11747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90979"/>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132397</xdr:rowOff>
    </xdr:from>
    <xdr:to>
      <xdr:col>81</xdr:col>
      <xdr:colOff>95250</xdr:colOff>
      <xdr:row>63</xdr:row>
      <xdr:rowOff>62547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148924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128376</xdr:rowOff>
    </xdr:from>
    <xdr:to>
      <xdr:col>77</xdr:col>
      <xdr:colOff>95250</xdr:colOff>
      <xdr:row>63</xdr:row>
      <xdr:rowOff>58526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43303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126365</xdr:rowOff>
    </xdr:from>
    <xdr:to>
      <xdr:col>73</xdr:col>
      <xdr:colOff>44450</xdr:colOff>
      <xdr:row>63</xdr:row>
      <xdr:rowOff>56515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132397</xdr:rowOff>
    </xdr:from>
    <xdr:to>
      <xdr:col>68</xdr:col>
      <xdr:colOff>203200</xdr:colOff>
      <xdr:row>63</xdr:row>
      <xdr:rowOff>62547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47324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110279</xdr:rowOff>
    </xdr:from>
    <xdr:to>
      <xdr:col>64</xdr:col>
      <xdr:colOff>152400</xdr:colOff>
      <xdr:row>63</xdr:row>
      <xdr:rowOff>40429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25206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令和３年度は前年度と比較して、標準財政規模が大幅に増加する中、一般会計等の元利償還金、準元利償還金等においても減少することにより、単年度の比率が前年度から約１ポイント改善するとともに、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ヶ年平均においても前年度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に改善した。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次年度以降も引き続き、過度に市債に依存することのない健全な財政運営を行っていきたい。</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46038</xdr:rowOff>
    </xdr:from>
    <xdr:to>
      <xdr:col>81</xdr:col>
      <xdr:colOff>44450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75488"/>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116417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76729</xdr:rowOff>
    </xdr:from>
    <xdr:to>
      <xdr:col>72</xdr:col>
      <xdr:colOff>203200</xdr:colOff>
      <xdr:row>41</xdr:row>
      <xdr:rowOff>116417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934729"/>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127529</xdr:rowOff>
    </xdr:from>
    <xdr:to>
      <xdr:col>68</xdr:col>
      <xdr:colOff>152400</xdr:colOff>
      <xdr:row>40</xdr:row>
      <xdr:rowOff>76729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8140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166688</xdr:rowOff>
    </xdr:from>
    <xdr:to>
      <xdr:col>81</xdr:col>
      <xdr:colOff>95250</xdr:colOff>
      <xdr:row>41</xdr:row>
      <xdr:rowOff>96838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11765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25929</xdr:rowOff>
    </xdr:from>
    <xdr:to>
      <xdr:col>68</xdr:col>
      <xdr:colOff>203200</xdr:colOff>
      <xdr:row>40</xdr:row>
      <xdr:rowOff>127529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137706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76729</xdr:rowOff>
    </xdr:from>
    <xdr:to>
      <xdr:col>64</xdr:col>
      <xdr:colOff>152400</xdr:colOff>
      <xdr:row>40</xdr:row>
      <xdr:rowOff>6879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17056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べて、一般会計等の地方債現在高や債務負担行為に基づく支出予定額等の将来負担額において減少するとともに、充当可能基金残高の増加等により充当可能財源等も増加し、黒字の比率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将来負担比率がないことは平成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年度から変わりないが、今後においても将来負担の大きな要因となる地方債残高の縮減等に取り組み続けることで、財政の健全化に努めたい。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南北に細長い市形であるため、消防署等の各種施設を多く設置する必要があることなどにより、例年、人件費に係るものは類似団体平均と比較すると高い水準にある。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年度は前年度と比較して退職者数が増加したことに伴い、退職手当が増加したことなどにより、人件費全体としては増加している。</a:t>
          </a:r>
        </a:p>
        <a:p>
          <a:r>
            <a:rPr kumimoji="1" lang="ja-JP" altLang="en-US" sz="1100">
              <a:latin typeface="ＭＳ Ｐゴシック" panose="020B0600070205080204" pitchFamily="50" charset="-128"/>
              <a:ea typeface="ＭＳ Ｐゴシック" panose="020B0600070205080204" pitchFamily="50" charset="-128"/>
            </a:rPr>
            <a:t>今後は、組織機構の見直しや定員適正化計画に基づく職員の精査と人員の適正配置等により、人件費のさらなる抑制に努める必要がある。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129286</xdr:rowOff>
    </xdr:from>
    <xdr:to>
      <xdr:col>24</xdr:col>
      <xdr:colOff>25400</xdr:colOff>
      <xdr:row>40</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158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49276</xdr:rowOff>
    </xdr:from>
    <xdr:to>
      <xdr:col>19</xdr:col>
      <xdr:colOff>187325</xdr:colOff>
      <xdr:row>40</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07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67564</xdr:rowOff>
    </xdr:from>
    <xdr:to>
      <xdr:col>15</xdr:col>
      <xdr:colOff>98425</xdr:colOff>
      <xdr:row>40</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9255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113284</xdr:rowOff>
    </xdr:from>
    <xdr:to>
      <xdr:col>11</xdr:col>
      <xdr:colOff>9525</xdr:colOff>
      <xdr:row>40</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71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78486</xdr:rowOff>
    </xdr:from>
    <xdr:to>
      <xdr:col>24</xdr:col>
      <xdr:colOff>76200</xdr:colOff>
      <xdr:row>40</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169926</xdr:rowOff>
    </xdr:from>
    <xdr:to>
      <xdr:col>20</xdr:col>
      <xdr:colOff>38100</xdr:colOff>
      <xdr:row>40</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84853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4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16764</xdr:rowOff>
    </xdr:from>
    <xdr:to>
      <xdr:col>15</xdr:col>
      <xdr:colOff>149225</xdr:colOff>
      <xdr:row>40</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62484</xdr:rowOff>
    </xdr:from>
    <xdr:to>
      <xdr:col>11</xdr:col>
      <xdr:colOff>60325</xdr:colOff>
      <xdr:row>40</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148861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89916</xdr:rowOff>
    </xdr:from>
    <xdr:to>
      <xdr:col>6</xdr:col>
      <xdr:colOff>171450</xdr:colOff>
      <xdr:row>41</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人件費同様、南北に細長い市形であるため、消防署やコミュニティ施設を多く有していることから、施設の維持管理費用が多くかかり、例年、類似団体平均を上回っている。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令和３年度は普通交付税等の経常一般財源の増加や、新型コロナウイルスワクチン接種事業費以外の各種予防接種委託料、休日夜間応急診療業務委託料の減少等により割合としては前年度より減少した。今後</a:t>
          </a:r>
          <a:r>
            <a:rPr kumimoji="1" lang="ja-JP" altLang="en-US" sz="1200">
              <a:latin typeface="ＭＳ Ｐゴシック" panose="020B0600070205080204" pitchFamily="50" charset="-128"/>
              <a:ea typeface="ＭＳ Ｐゴシック" panose="020B0600070205080204" pitchFamily="50" charset="-128"/>
            </a:rPr>
            <a:t>も事務事業の見直し等による経費の縮減に努める必要がある。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64407</xdr:rowOff>
    </xdr:from>
    <xdr:to>
      <xdr:col>82</xdr:col>
      <xdr:colOff>107950</xdr:colOff>
      <xdr:row>20</xdr:row>
      <xdr:rowOff>45357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219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45357</xdr:rowOff>
    </xdr:from>
    <xdr:to>
      <xdr:col>78</xdr:col>
      <xdr:colOff>69850</xdr:colOff>
      <xdr:row>20</xdr:row>
      <xdr:rowOff>121557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74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45357</xdr:rowOff>
    </xdr:from>
    <xdr:to>
      <xdr:col>73</xdr:col>
      <xdr:colOff>180975</xdr:colOff>
      <xdr:row>20</xdr:row>
      <xdr:rowOff>121557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74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45357</xdr:rowOff>
    </xdr:from>
    <xdr:to>
      <xdr:col>69</xdr:col>
      <xdr:colOff>92075</xdr:colOff>
      <xdr:row>20</xdr:row>
      <xdr:rowOff>154214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74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166007</xdr:rowOff>
    </xdr:from>
    <xdr:to>
      <xdr:col>78</xdr:col>
      <xdr:colOff>120650</xdr:colOff>
      <xdr:row>20</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80934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70757</xdr:rowOff>
    </xdr:from>
    <xdr:to>
      <xdr:col>74</xdr:col>
      <xdr:colOff>31750</xdr:colOff>
      <xdr:row>21</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157134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166007</xdr:rowOff>
    </xdr:from>
    <xdr:to>
      <xdr:col>69</xdr:col>
      <xdr:colOff>142875</xdr:colOff>
      <xdr:row>20</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80934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103414</xdr:rowOff>
    </xdr:from>
    <xdr:to>
      <xdr:col>65</xdr:col>
      <xdr:colOff>53975</xdr:colOff>
      <xdr:row>21</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近年、取り組んでいる困窮者支援体制の強化により、本市における生活保護受給者数は大きく減少していることから、類似団体平均を下回っていると考えられる。</a:t>
          </a:r>
          <a:r>
            <a:rPr kumimoji="1" lang="ja-JP" altLang="en-US" sz="1300">
              <a:latin typeface="ＭＳ Ｐゴシック" panose="020B0600070205080204" pitchFamily="50" charset="-128"/>
              <a:ea typeface="ＭＳ Ｐゴシック" panose="020B0600070205080204" pitchFamily="50" charset="-128"/>
            </a:rPr>
            <a:t>しかし、子ども医療費助成や児童扶養手当に係る経費が増加しており、扶助費全体としても増加傾向が続いていることから、現行の福祉施策の見直し等の必要性は高まっている。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8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130810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69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123190</xdr:rowOff>
    </xdr:from>
    <xdr:to>
      <xdr:col>15</xdr:col>
      <xdr:colOff>98425</xdr:colOff>
      <xdr:row>55</xdr:row>
      <xdr:rowOff>130810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123190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80010</xdr:rowOff>
    </xdr:from>
    <xdr:to>
      <xdr:col>15</xdr:col>
      <xdr:colOff>149225</xdr:colOff>
      <xdr:row>56</xdr:row>
      <xdr:rowOff>10160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20337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72390</xdr:rowOff>
    </xdr:from>
    <xdr:to>
      <xdr:col>11</xdr:col>
      <xdr:colOff>60325</xdr:colOff>
      <xdr:row>56</xdr:row>
      <xdr:rowOff>2540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12717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161307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年度としては、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普通交付税など経常一般財源の増加により、その他に占める割合は前年度より減少したが、高齢化の伸展に伴い、介護保険特別会計、後期高齢者医療特別会計など</a:t>
          </a:r>
          <a:r>
            <a:rPr kumimoji="1" lang="ja-JP" altLang="en-US" sz="1300">
              <a:latin typeface="ＭＳ Ｐゴシック" panose="020B0600070205080204" pitchFamily="50" charset="-128"/>
              <a:ea typeface="ＭＳ Ｐゴシック" panose="020B0600070205080204" pitchFamily="50" charset="-128"/>
            </a:rPr>
            <a:t>社会保障関係費への繰出金の額は年々増加傾向であり、今後においてもこの傾向は続くものと考えられるため、健康寿命の延伸に向けた取組みが重要である。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67128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3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57</xdr:row>
      <xdr:rowOff>135165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683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156935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57</xdr:row>
      <xdr:rowOff>156935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74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地方公営企業法を適用した下水道事業会計補助や高齢者交通費等助成の影響で増加したものの、本市は一部事務組合や各種団体に対する支出が少ないことから、例年、類似団体平均を下回っているものと考えられる。</a:t>
          </a:r>
        </a:p>
        <a:p>
          <a:r>
            <a:rPr kumimoji="1" lang="ja-JP" altLang="en-US" sz="1200">
              <a:latin typeface="ＭＳ Ｐゴシック" panose="020B0600070205080204" pitchFamily="50" charset="-128"/>
              <a:ea typeface="ＭＳ Ｐゴシック" panose="020B0600070205080204" pitchFamily="50" charset="-128"/>
            </a:rPr>
            <a:t>また、補助金の見直しも行っており、今後も引き続き廃止や適正化に向けた取り組みの継続が必要である。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170434</xdr:rowOff>
    </xdr:from>
    <xdr:to>
      <xdr:col>82</xdr:col>
      <xdr:colOff>107950</xdr:colOff>
      <xdr:row>34</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282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133858</xdr:rowOff>
    </xdr:from>
    <xdr:to>
      <xdr:col>78</xdr:col>
      <xdr:colOff>69850</xdr:colOff>
      <xdr:row>34</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7917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106426</xdr:rowOff>
    </xdr:from>
    <xdr:to>
      <xdr:col>73</xdr:col>
      <xdr:colOff>180975</xdr:colOff>
      <xdr:row>33</xdr:row>
      <xdr:rowOff>133858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64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106426</xdr:rowOff>
    </xdr:from>
    <xdr:to>
      <xdr:col>69</xdr:col>
      <xdr:colOff>92075</xdr:colOff>
      <xdr:row>33</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64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119634</xdr:rowOff>
    </xdr:from>
    <xdr:to>
      <xdr:col>82</xdr:col>
      <xdr:colOff>158750</xdr:colOff>
      <xdr:row>34</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136161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83058</xdr:rowOff>
    </xdr:from>
    <xdr:to>
      <xdr:col>74</xdr:col>
      <xdr:colOff>31750</xdr:colOff>
      <xdr:row>34</xdr:row>
      <xdr:rowOff>13208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23385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55626</xdr:rowOff>
    </xdr:from>
    <xdr:to>
      <xdr:col>69</xdr:col>
      <xdr:colOff>142875</xdr:colOff>
      <xdr:row>33</xdr:row>
      <xdr:rowOff>157226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167403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年度までは類似団体平均を上回っていたが、繰上償還等の実施により、平成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年度は類似団体平均値となり、平成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年度以降においては、類似団体平均を下回っている。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今後も新規発行債の精査を行い、元利償還金の増加抑制に努める必要がある。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81940"/>
          <a:ext cx="8382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119380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1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どの性質も経常収支比率に占める割合が減少している。これは従来より行っていた予防接種事業費や、障がい者支援事業費及び生活保護扶助費への経常経費充当額が減少したためである。しかし、これらは新型コロナウイルス感染症に係る臨時交付金等の影響を受けているためと考えられることから、今後においても行財政改革や事務事業の見直し等を進めて、経常経費の削減に努める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78</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892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812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78</xdr:row>
      <xdr:rowOff>168148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149861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589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16605</xdr:rowOff>
    </xdr:from>
    <xdr:to>
      <xdr:col>29</xdr:col>
      <xdr:colOff>127000</xdr:colOff>
      <xdr:row>17</xdr:row>
      <xdr:rowOff>38408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78880"/>
          <a:ext cx="647700" cy="2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38408</xdr:rowOff>
    </xdr:from>
    <xdr:to>
      <xdr:col>26</xdr:col>
      <xdr:colOff>50800</xdr:colOff>
      <xdr:row>17</xdr:row>
      <xdr:rowOff>96758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00683"/>
          <a:ext cx="698500" cy="58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96758</xdr:rowOff>
    </xdr:from>
    <xdr:to>
      <xdr:col>22</xdr:col>
      <xdr:colOff>114300</xdr:colOff>
      <xdr:row>17</xdr:row>
      <xdr:rowOff>106359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59033"/>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99816</xdr:rowOff>
    </xdr:from>
    <xdr:to>
      <xdr:col>18</xdr:col>
      <xdr:colOff>177800</xdr:colOff>
      <xdr:row>17</xdr:row>
      <xdr:rowOff>106359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062091"/>
          <a:ext cx="698500" cy="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137255</xdr:rowOff>
    </xdr:from>
    <xdr:to>
      <xdr:col>29</xdr:col>
      <xdr:colOff>177800</xdr:colOff>
      <xdr:row>17</xdr:row>
      <xdr:rowOff>67405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2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109332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159058</xdr:rowOff>
    </xdr:from>
    <xdr:to>
      <xdr:col>26</xdr:col>
      <xdr:colOff>101600</xdr:colOff>
      <xdr:row>17</xdr:row>
      <xdr:rowOff>89208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4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73985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3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45958</xdr:rowOff>
    </xdr:from>
    <xdr:to>
      <xdr:col>22</xdr:col>
      <xdr:colOff>165100</xdr:colOff>
      <xdr:row>17</xdr:row>
      <xdr:rowOff>147558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0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132335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9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55559</xdr:rowOff>
    </xdr:from>
    <xdr:to>
      <xdr:col>19</xdr:col>
      <xdr:colOff>38100</xdr:colOff>
      <xdr:row>17</xdr:row>
      <xdr:rowOff>157159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1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141936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49016</xdr:rowOff>
    </xdr:from>
    <xdr:to>
      <xdr:col>15</xdr:col>
      <xdr:colOff>101600</xdr:colOff>
      <xdr:row>17</xdr:row>
      <xdr:rowOff>150616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1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135393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9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25311</xdr:rowOff>
    </xdr:from>
    <xdr:to>
      <xdr:col>29</xdr:col>
      <xdr:colOff>127000</xdr:colOff>
      <xdr:row>36</xdr:row>
      <xdr:rowOff>81661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78561"/>
          <a:ext cx="6477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120523</xdr:rowOff>
    </xdr:from>
    <xdr:to>
      <xdr:col>26</xdr:col>
      <xdr:colOff>50800</xdr:colOff>
      <xdr:row>36</xdr:row>
      <xdr:rowOff>25311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30873"/>
          <a:ext cx="698500" cy="247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120523</xdr:rowOff>
    </xdr:from>
    <xdr:to>
      <xdr:col>22</xdr:col>
      <xdr:colOff>114300</xdr:colOff>
      <xdr:row>35</xdr:row>
      <xdr:rowOff>304965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30873"/>
          <a:ext cx="698500" cy="184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304965</xdr:rowOff>
    </xdr:from>
    <xdr:to>
      <xdr:col>18</xdr:col>
      <xdr:colOff>177800</xdr:colOff>
      <xdr:row>36</xdr:row>
      <xdr:rowOff>43599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15315"/>
          <a:ext cx="698500" cy="8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30861</xdr:rowOff>
    </xdr:from>
    <xdr:to>
      <xdr:col>29</xdr:col>
      <xdr:colOff>177800</xdr:colOff>
      <xdr:row>36</xdr:row>
      <xdr:rowOff>132461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8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2938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5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317411</xdr:rowOff>
    </xdr:from>
    <xdr:to>
      <xdr:col>26</xdr:col>
      <xdr:colOff>101600</xdr:colOff>
      <xdr:row>36</xdr:row>
      <xdr:rowOff>76111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2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60888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1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69723</xdr:rowOff>
    </xdr:from>
    <xdr:to>
      <xdr:col>22</xdr:col>
      <xdr:colOff>165100</xdr:colOff>
      <xdr:row>35</xdr:row>
      <xdr:rowOff>171323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8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181500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254165</xdr:rowOff>
    </xdr:from>
    <xdr:to>
      <xdr:col>19</xdr:col>
      <xdr:colOff>38100</xdr:colOff>
      <xdr:row>36</xdr:row>
      <xdr:rowOff>12865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6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340542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5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335699</xdr:rowOff>
    </xdr:from>
    <xdr:to>
      <xdr:col>15</xdr:col>
      <xdr:colOff>101600</xdr:colOff>
      <xdr:row>36</xdr:row>
      <xdr:rowOff>94399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4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79176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3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53426</xdr:rowOff>
    </xdr:from>
    <xdr:to>
      <xdr:col>24</xdr:col>
      <xdr:colOff>63500</xdr:colOff>
      <xdr:row>35</xdr:row>
      <xdr:rowOff>109113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54176"/>
          <a:ext cx="8382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109113</xdr:rowOff>
    </xdr:from>
    <xdr:to>
      <xdr:col>19</xdr:col>
      <xdr:colOff>177800</xdr:colOff>
      <xdr:row>36</xdr:row>
      <xdr:rowOff>48534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09863"/>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48534</xdr:rowOff>
    </xdr:from>
    <xdr:to>
      <xdr:col>15</xdr:col>
      <xdr:colOff>50800</xdr:colOff>
      <xdr:row>36</xdr:row>
      <xdr:rowOff>71554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20734"/>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71554</xdr:rowOff>
    </xdr:from>
    <xdr:to>
      <xdr:col>10</xdr:col>
      <xdr:colOff>114300</xdr:colOff>
      <xdr:row>36</xdr:row>
      <xdr:rowOff>75258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43754"/>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2626</xdr:rowOff>
    </xdr:from>
    <xdr:to>
      <xdr:col>24</xdr:col>
      <xdr:colOff>114300</xdr:colOff>
      <xdr:row>35</xdr:row>
      <xdr:rowOff>104226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0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25503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5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58313</xdr:rowOff>
    </xdr:from>
    <xdr:to>
      <xdr:col>20</xdr:col>
      <xdr:colOff>38100</xdr:colOff>
      <xdr:row>35</xdr:row>
      <xdr:rowOff>159913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4990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169184</xdr:rowOff>
    </xdr:from>
    <xdr:to>
      <xdr:col>15</xdr:col>
      <xdr:colOff>101600</xdr:colOff>
      <xdr:row>36</xdr:row>
      <xdr:rowOff>99334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115861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20754</xdr:rowOff>
    </xdr:from>
    <xdr:to>
      <xdr:col>10</xdr:col>
      <xdr:colOff>165100</xdr:colOff>
      <xdr:row>36</xdr:row>
      <xdr:rowOff>122354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138881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24458</xdr:rowOff>
    </xdr:from>
    <xdr:to>
      <xdr:col>6</xdr:col>
      <xdr:colOff>38100</xdr:colOff>
      <xdr:row>36</xdr:row>
      <xdr:rowOff>126058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142585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57271</xdr:rowOff>
    </xdr:from>
    <xdr:to>
      <xdr:col>24</xdr:col>
      <xdr:colOff>63500</xdr:colOff>
      <xdr:row>56</xdr:row>
      <xdr:rowOff>60319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5847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57271</xdr:rowOff>
    </xdr:from>
    <xdr:to>
      <xdr:col>19</xdr:col>
      <xdr:colOff>177800</xdr:colOff>
      <xdr:row>56</xdr:row>
      <xdr:rowOff>93523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58471"/>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93523</xdr:rowOff>
    </xdr:from>
    <xdr:to>
      <xdr:col>15</xdr:col>
      <xdr:colOff>50800</xdr:colOff>
      <xdr:row>56</xdr:row>
      <xdr:rowOff>157683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94723"/>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95809</xdr:rowOff>
    </xdr:from>
    <xdr:to>
      <xdr:col>10</xdr:col>
      <xdr:colOff>114300</xdr:colOff>
      <xdr:row>56</xdr:row>
      <xdr:rowOff>157683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97009"/>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9519</xdr:rowOff>
    </xdr:from>
    <xdr:to>
      <xdr:col>24</xdr:col>
      <xdr:colOff>114300</xdr:colOff>
      <xdr:row>56</xdr:row>
      <xdr:rowOff>111119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32396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6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6471</xdr:rowOff>
    </xdr:from>
    <xdr:to>
      <xdr:col>20</xdr:col>
      <xdr:colOff>38100</xdr:colOff>
      <xdr:row>56</xdr:row>
      <xdr:rowOff>108071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124598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38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42723</xdr:rowOff>
    </xdr:from>
    <xdr:to>
      <xdr:col>15</xdr:col>
      <xdr:colOff>101600</xdr:colOff>
      <xdr:row>56</xdr:row>
      <xdr:rowOff>144323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160850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1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106883</xdr:rowOff>
    </xdr:from>
    <xdr:to>
      <xdr:col>10</xdr:col>
      <xdr:colOff>165100</xdr:colOff>
      <xdr:row>57</xdr:row>
      <xdr:rowOff>37033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53560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45009</xdr:rowOff>
    </xdr:from>
    <xdr:to>
      <xdr:col>6</xdr:col>
      <xdr:colOff>38100</xdr:colOff>
      <xdr:row>56</xdr:row>
      <xdr:rowOff>146609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163136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153815</xdr:rowOff>
    </xdr:from>
    <xdr:to>
      <xdr:col>24</xdr:col>
      <xdr:colOff>63500</xdr:colOff>
      <xdr:row>77</xdr:row>
      <xdr:rowOff>163761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55465"/>
          <a:ext cx="8382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163761</xdr:rowOff>
    </xdr:from>
    <xdr:to>
      <xdr:col>19</xdr:col>
      <xdr:colOff>177800</xdr:colOff>
      <xdr:row>78</xdr:row>
      <xdr:rowOff>6369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65411"/>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166560</xdr:rowOff>
    </xdr:from>
    <xdr:to>
      <xdr:col>15</xdr:col>
      <xdr:colOff>50800</xdr:colOff>
      <xdr:row>78</xdr:row>
      <xdr:rowOff>6369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68210"/>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158617</xdr:rowOff>
    </xdr:from>
    <xdr:to>
      <xdr:col>10</xdr:col>
      <xdr:colOff>114300</xdr:colOff>
      <xdr:row>77</xdr:row>
      <xdr:rowOff>166560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60267"/>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103015</xdr:rowOff>
    </xdr:from>
    <xdr:to>
      <xdr:col>24</xdr:col>
      <xdr:colOff>114300</xdr:colOff>
      <xdr:row>78</xdr:row>
      <xdr:rowOff>33165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17942</xdr:rowOff>
    </xdr:from>
    <xdr:ext cx="378565"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1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112961</xdr:rowOff>
    </xdr:from>
    <xdr:to>
      <xdr:col>20</xdr:col>
      <xdr:colOff>38100</xdr:colOff>
      <xdr:row>78</xdr:row>
      <xdr:rowOff>43111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34238</xdr:rowOff>
    </xdr:from>
    <xdr:ext cx="378565"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8017" y="13407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127019</xdr:rowOff>
    </xdr:from>
    <xdr:to>
      <xdr:col>15</xdr:col>
      <xdr:colOff>101600</xdr:colOff>
      <xdr:row>78</xdr:row>
      <xdr:rowOff>57169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48296</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42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115760</xdr:rowOff>
    </xdr:from>
    <xdr:to>
      <xdr:col>10</xdr:col>
      <xdr:colOff>165100</xdr:colOff>
      <xdr:row>78</xdr:row>
      <xdr:rowOff>45910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37037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41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107817</xdr:rowOff>
    </xdr:from>
    <xdr:to>
      <xdr:col>6</xdr:col>
      <xdr:colOff>38100</xdr:colOff>
      <xdr:row>78</xdr:row>
      <xdr:rowOff>37967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29094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40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40456</xdr:rowOff>
    </xdr:from>
    <xdr:to>
      <xdr:col>24</xdr:col>
      <xdr:colOff>63500</xdr:colOff>
      <xdr:row>98</xdr:row>
      <xdr:rowOff>44960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71106"/>
          <a:ext cx="838200" cy="17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44960</xdr:rowOff>
    </xdr:from>
    <xdr:to>
      <xdr:col>19</xdr:col>
      <xdr:colOff>177800</xdr:colOff>
      <xdr:row>98</xdr:row>
      <xdr:rowOff>65131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47060"/>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65131</xdr:rowOff>
    </xdr:from>
    <xdr:to>
      <xdr:col>15</xdr:col>
      <xdr:colOff>50800</xdr:colOff>
      <xdr:row>98</xdr:row>
      <xdr:rowOff>81910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67231"/>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73371</xdr:rowOff>
    </xdr:from>
    <xdr:to>
      <xdr:col>15</xdr:col>
      <xdr:colOff>101600</xdr:colOff>
      <xdr:row>97</xdr:row>
      <xdr:rowOff>3521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20048</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81910</xdr:rowOff>
    </xdr:from>
    <xdr:to>
      <xdr:col>10</xdr:col>
      <xdr:colOff>114300</xdr:colOff>
      <xdr:row>98</xdr:row>
      <xdr:rowOff>86215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8401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114085</xdr:rowOff>
    </xdr:from>
    <xdr:to>
      <xdr:col>10</xdr:col>
      <xdr:colOff>165100</xdr:colOff>
      <xdr:row>97</xdr:row>
      <xdr:rowOff>44235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60762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116210</xdr:rowOff>
    </xdr:from>
    <xdr:to>
      <xdr:col>6</xdr:col>
      <xdr:colOff>38100</xdr:colOff>
      <xdr:row>97</xdr:row>
      <xdr:rowOff>46360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62887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3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161106</xdr:rowOff>
    </xdr:from>
    <xdr:to>
      <xdr:col>24</xdr:col>
      <xdr:colOff>114300</xdr:colOff>
      <xdr:row>97</xdr:row>
      <xdr:rowOff>91256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76033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165610</xdr:rowOff>
    </xdr:from>
    <xdr:to>
      <xdr:col>20</xdr:col>
      <xdr:colOff>38100</xdr:colOff>
      <xdr:row>98</xdr:row>
      <xdr:rowOff>95760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86887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14331</xdr:rowOff>
    </xdr:from>
    <xdr:to>
      <xdr:col>15</xdr:col>
      <xdr:colOff>101600</xdr:colOff>
      <xdr:row>98</xdr:row>
      <xdr:rowOff>115931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107058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31110</xdr:rowOff>
    </xdr:from>
    <xdr:to>
      <xdr:col>10</xdr:col>
      <xdr:colOff>165100</xdr:colOff>
      <xdr:row>98</xdr:row>
      <xdr:rowOff>132710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123837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35415</xdr:rowOff>
    </xdr:from>
    <xdr:to>
      <xdr:col>6</xdr:col>
      <xdr:colOff>38100</xdr:colOff>
      <xdr:row>98</xdr:row>
      <xdr:rowOff>137015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128142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3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166403</xdr:rowOff>
    </xdr:from>
    <xdr:to>
      <xdr:col>55</xdr:col>
      <xdr:colOff>0</xdr:colOff>
      <xdr:row>36</xdr:row>
      <xdr:rowOff>71381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309903"/>
          <a:ext cx="838200" cy="9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166403</xdr:rowOff>
    </xdr:from>
    <xdr:to>
      <xdr:col>50</xdr:col>
      <xdr:colOff>114300</xdr:colOff>
      <xdr:row>38</xdr:row>
      <xdr:rowOff>76541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309903"/>
          <a:ext cx="889000" cy="128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76541</xdr:rowOff>
    </xdr:from>
    <xdr:to>
      <xdr:col>45</xdr:col>
      <xdr:colOff>177800</xdr:colOff>
      <xdr:row>38</xdr:row>
      <xdr:rowOff>84879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591641"/>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84879</xdr:rowOff>
    </xdr:from>
    <xdr:to>
      <xdr:col>41</xdr:col>
      <xdr:colOff>50800</xdr:colOff>
      <xdr:row>38</xdr:row>
      <xdr:rowOff>94546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99979"/>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20581</xdr:rowOff>
    </xdr:from>
    <xdr:to>
      <xdr:col>55</xdr:col>
      <xdr:colOff>50800</xdr:colOff>
      <xdr:row>36</xdr:row>
      <xdr:rowOff>122181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1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43458</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115603</xdr:rowOff>
    </xdr:from>
    <xdr:to>
      <xdr:col>50</xdr:col>
      <xdr:colOff>165100</xdr:colOff>
      <xdr:row>31</xdr:row>
      <xdr:rowOff>45753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2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36880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35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25741</xdr:rowOff>
    </xdr:from>
    <xdr:to>
      <xdr:col>46</xdr:col>
      <xdr:colOff>38100</xdr:colOff>
      <xdr:row>38</xdr:row>
      <xdr:rowOff>127341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4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118468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63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34079</xdr:rowOff>
    </xdr:from>
    <xdr:to>
      <xdr:col>41</xdr:col>
      <xdr:colOff>101600</xdr:colOff>
      <xdr:row>38</xdr:row>
      <xdr:rowOff>135679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126806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6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43746</xdr:rowOff>
    </xdr:from>
    <xdr:to>
      <xdr:col>36</xdr:col>
      <xdr:colOff>165100</xdr:colOff>
      <xdr:row>38</xdr:row>
      <xdr:rowOff>145346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5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136473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6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70503</xdr:rowOff>
    </xdr:from>
    <xdr:to>
      <xdr:col>55</xdr:col>
      <xdr:colOff>0</xdr:colOff>
      <xdr:row>58</xdr:row>
      <xdr:rowOff>85865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10014603"/>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113884</xdr:rowOff>
    </xdr:from>
    <xdr:to>
      <xdr:col>50</xdr:col>
      <xdr:colOff>114300</xdr:colOff>
      <xdr:row>58</xdr:row>
      <xdr:rowOff>70503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86534"/>
          <a:ext cx="889000" cy="1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113884</xdr:rowOff>
    </xdr:from>
    <xdr:to>
      <xdr:col>45</xdr:col>
      <xdr:colOff>177800</xdr:colOff>
      <xdr:row>58</xdr:row>
      <xdr:rowOff>71036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86534"/>
          <a:ext cx="889000" cy="1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8705</xdr:rowOff>
    </xdr:from>
    <xdr:to>
      <xdr:col>41</xdr:col>
      <xdr:colOff>50800</xdr:colOff>
      <xdr:row>58</xdr:row>
      <xdr:rowOff>71036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52805"/>
          <a:ext cx="8890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35065</xdr:rowOff>
    </xdr:from>
    <xdr:to>
      <xdr:col>55</xdr:col>
      <xdr:colOff>50800</xdr:colOff>
      <xdr:row>58</xdr:row>
      <xdr:rowOff>136665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121442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9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19703</xdr:rowOff>
    </xdr:from>
    <xdr:to>
      <xdr:col>50</xdr:col>
      <xdr:colOff>165100</xdr:colOff>
      <xdr:row>58</xdr:row>
      <xdr:rowOff>121303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112430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63084</xdr:rowOff>
    </xdr:from>
    <xdr:to>
      <xdr:col>46</xdr:col>
      <xdr:colOff>38100</xdr:colOff>
      <xdr:row>57</xdr:row>
      <xdr:rowOff>164684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155811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20236</xdr:rowOff>
    </xdr:from>
    <xdr:to>
      <xdr:col>41</xdr:col>
      <xdr:colOff>101600</xdr:colOff>
      <xdr:row>58</xdr:row>
      <xdr:rowOff>121836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112963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129355</xdr:rowOff>
    </xdr:from>
    <xdr:to>
      <xdr:col>36</xdr:col>
      <xdr:colOff>165100</xdr:colOff>
      <xdr:row>58</xdr:row>
      <xdr:rowOff>59505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50632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147346</xdr:rowOff>
    </xdr:from>
    <xdr:to>
      <xdr:col>55</xdr:col>
      <xdr:colOff>0</xdr:colOff>
      <xdr:row>79</xdr:row>
      <xdr:rowOff>18555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20446"/>
          <a:ext cx="838200" cy="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72403</xdr:rowOff>
    </xdr:from>
    <xdr:to>
      <xdr:col>50</xdr:col>
      <xdr:colOff>114300</xdr:colOff>
      <xdr:row>78</xdr:row>
      <xdr:rowOff>147346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274053"/>
          <a:ext cx="889000" cy="2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72403</xdr:rowOff>
    </xdr:from>
    <xdr:to>
      <xdr:col>45</xdr:col>
      <xdr:colOff>177800</xdr:colOff>
      <xdr:row>79</xdr:row>
      <xdr:rowOff>9906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274053"/>
          <a:ext cx="889000" cy="2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152488</xdr:rowOff>
    </xdr:from>
    <xdr:to>
      <xdr:col>41</xdr:col>
      <xdr:colOff>50800</xdr:colOff>
      <xdr:row>79</xdr:row>
      <xdr:rowOff>9906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25588"/>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139205</xdr:rowOff>
    </xdr:from>
    <xdr:to>
      <xdr:col>55</xdr:col>
      <xdr:colOff>50800</xdr:colOff>
      <xdr:row>79</xdr:row>
      <xdr:rowOff>69355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54132</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2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96546</xdr:rowOff>
    </xdr:from>
    <xdr:to>
      <xdr:col>50</xdr:col>
      <xdr:colOff>165100</xdr:colOff>
      <xdr:row>79</xdr:row>
      <xdr:rowOff>26696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17823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21603</xdr:rowOff>
    </xdr:from>
    <xdr:to>
      <xdr:col>46</xdr:col>
      <xdr:colOff>38100</xdr:colOff>
      <xdr:row>77</xdr:row>
      <xdr:rowOff>123203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139730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9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130556</xdr:rowOff>
    </xdr:from>
    <xdr:to>
      <xdr:col>41</xdr:col>
      <xdr:colOff>101600</xdr:colOff>
      <xdr:row>79</xdr:row>
      <xdr:rowOff>60706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51833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9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101688</xdr:rowOff>
    </xdr:from>
    <xdr:to>
      <xdr:col>36</xdr:col>
      <xdr:colOff>165100</xdr:colOff>
      <xdr:row>79</xdr:row>
      <xdr:rowOff>31838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22965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22360</xdr:rowOff>
    </xdr:from>
    <xdr:to>
      <xdr:col>55</xdr:col>
      <xdr:colOff>0</xdr:colOff>
      <xdr:row>97</xdr:row>
      <xdr:rowOff>24211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53010"/>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22360</xdr:rowOff>
    </xdr:from>
    <xdr:to>
      <xdr:col>50</xdr:col>
      <xdr:colOff>114300</xdr:colOff>
      <xdr:row>97</xdr:row>
      <xdr:rowOff>113867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53010"/>
          <a:ext cx="889000" cy="9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37836</xdr:rowOff>
    </xdr:from>
    <xdr:to>
      <xdr:col>45</xdr:col>
      <xdr:colOff>177800</xdr:colOff>
      <xdr:row>97</xdr:row>
      <xdr:rowOff>113867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68486"/>
          <a:ext cx="889000" cy="7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105730</xdr:rowOff>
    </xdr:from>
    <xdr:to>
      <xdr:col>41</xdr:col>
      <xdr:colOff>50800</xdr:colOff>
      <xdr:row>97</xdr:row>
      <xdr:rowOff>37836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64930"/>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144861</xdr:rowOff>
    </xdr:from>
    <xdr:to>
      <xdr:col>55</xdr:col>
      <xdr:colOff>50800</xdr:colOff>
      <xdr:row>97</xdr:row>
      <xdr:rowOff>75011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123288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143010</xdr:rowOff>
    </xdr:from>
    <xdr:to>
      <xdr:col>50</xdr:col>
      <xdr:colOff>165100</xdr:colOff>
      <xdr:row>97</xdr:row>
      <xdr:rowOff>73160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64287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63067</xdr:rowOff>
    </xdr:from>
    <xdr:to>
      <xdr:col>46</xdr:col>
      <xdr:colOff>38100</xdr:colOff>
      <xdr:row>97</xdr:row>
      <xdr:rowOff>164667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155794</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678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158486</xdr:rowOff>
    </xdr:from>
    <xdr:to>
      <xdr:col>41</xdr:col>
      <xdr:colOff>101600</xdr:colOff>
      <xdr:row>97</xdr:row>
      <xdr:rowOff>88636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79763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54930</xdr:rowOff>
    </xdr:from>
    <xdr:to>
      <xdr:col>36</xdr:col>
      <xdr:colOff>165100</xdr:colOff>
      <xdr:row>96</xdr:row>
      <xdr:rowOff>156530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147657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165989</xdr:rowOff>
    </xdr:from>
    <xdr:to>
      <xdr:col>85</xdr:col>
      <xdr:colOff>127000</xdr:colOff>
      <xdr:row>39</xdr:row>
      <xdr:rowOff>35052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81089"/>
          <a:ext cx="8382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29845</xdr:rowOff>
    </xdr:from>
    <xdr:to>
      <xdr:col>81</xdr:col>
      <xdr:colOff>50800</xdr:colOff>
      <xdr:row>39</xdr:row>
      <xdr:rowOff>35052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1639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6350</xdr:rowOff>
    </xdr:from>
    <xdr:to>
      <xdr:col>76</xdr:col>
      <xdr:colOff>114300</xdr:colOff>
      <xdr:row>39</xdr:row>
      <xdr:rowOff>29845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92900"/>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6350</xdr:rowOff>
    </xdr:from>
    <xdr:to>
      <xdr:col>71</xdr:col>
      <xdr:colOff>177800</xdr:colOff>
      <xdr:row>39</xdr:row>
      <xdr:rowOff>24003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92900"/>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115189</xdr:rowOff>
    </xdr:from>
    <xdr:to>
      <xdr:col>85</xdr:col>
      <xdr:colOff>177800</xdr:colOff>
      <xdr:row>39</xdr:row>
      <xdr:rowOff>45339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54119</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155702</xdr:rowOff>
    </xdr:from>
    <xdr:to>
      <xdr:col>81</xdr:col>
      <xdr:colOff>101600</xdr:colOff>
      <xdr:row>39</xdr:row>
      <xdr:rowOff>85852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76979</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24333" y="6763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150495</xdr:rowOff>
    </xdr:from>
    <xdr:to>
      <xdr:col>76</xdr:col>
      <xdr:colOff>165100</xdr:colOff>
      <xdr:row>39</xdr:row>
      <xdr:rowOff>80645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71772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127000</xdr:rowOff>
    </xdr:from>
    <xdr:to>
      <xdr:col>72</xdr:col>
      <xdr:colOff>38100</xdr:colOff>
      <xdr:row>39</xdr:row>
      <xdr:rowOff>57150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48277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144653</xdr:rowOff>
    </xdr:from>
    <xdr:to>
      <xdr:col>67</xdr:col>
      <xdr:colOff>101600</xdr:colOff>
      <xdr:row>39</xdr:row>
      <xdr:rowOff>74803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65930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52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90932</xdr:rowOff>
    </xdr:from>
    <xdr:to>
      <xdr:col>85</xdr:col>
      <xdr:colOff>127000</xdr:colOff>
      <xdr:row>76</xdr:row>
      <xdr:rowOff>97065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21132"/>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63652</xdr:rowOff>
    </xdr:from>
    <xdr:to>
      <xdr:col>81</xdr:col>
      <xdr:colOff>50800</xdr:colOff>
      <xdr:row>76</xdr:row>
      <xdr:rowOff>90932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093852"/>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63652</xdr:rowOff>
    </xdr:from>
    <xdr:to>
      <xdr:col>76</xdr:col>
      <xdr:colOff>114300</xdr:colOff>
      <xdr:row>76</xdr:row>
      <xdr:rowOff>85007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093852"/>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51766</xdr:rowOff>
    </xdr:from>
    <xdr:to>
      <xdr:col>71</xdr:col>
      <xdr:colOff>177800</xdr:colOff>
      <xdr:row>76</xdr:row>
      <xdr:rowOff>85007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081966"/>
          <a:ext cx="8890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24692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40132</xdr:rowOff>
    </xdr:from>
    <xdr:to>
      <xdr:col>81</xdr:col>
      <xdr:colOff>101600</xdr:colOff>
      <xdr:row>76</xdr:row>
      <xdr:rowOff>141732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132859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12852</xdr:rowOff>
    </xdr:from>
    <xdr:to>
      <xdr:col>76</xdr:col>
      <xdr:colOff>165100</xdr:colOff>
      <xdr:row>76</xdr:row>
      <xdr:rowOff>114452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105579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34207</xdr:rowOff>
    </xdr:from>
    <xdr:to>
      <xdr:col>72</xdr:col>
      <xdr:colOff>38100</xdr:colOff>
      <xdr:row>76</xdr:row>
      <xdr:rowOff>135807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126934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966</xdr:rowOff>
    </xdr:from>
    <xdr:to>
      <xdr:col>67</xdr:col>
      <xdr:colOff>101600</xdr:colOff>
      <xdr:row>76</xdr:row>
      <xdr:rowOff>102566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93693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60210</xdr:rowOff>
    </xdr:from>
    <xdr:to>
      <xdr:col>85</xdr:col>
      <xdr:colOff>127000</xdr:colOff>
      <xdr:row>98</xdr:row>
      <xdr:rowOff>80366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62310"/>
          <a:ext cx="8382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80366</xdr:rowOff>
    </xdr:from>
    <xdr:to>
      <xdr:col>81</xdr:col>
      <xdr:colOff>50800</xdr:colOff>
      <xdr:row>98</xdr:row>
      <xdr:rowOff>120574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82466"/>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120574</xdr:rowOff>
    </xdr:from>
    <xdr:to>
      <xdr:col>76</xdr:col>
      <xdr:colOff>114300</xdr:colOff>
      <xdr:row>98</xdr:row>
      <xdr:rowOff>137109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22674"/>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137109</xdr:rowOff>
    </xdr:from>
    <xdr:to>
      <xdr:col>71</xdr:col>
      <xdr:colOff>177800</xdr:colOff>
      <xdr:row>99</xdr:row>
      <xdr:rowOff>4750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39209"/>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9410</xdr:rowOff>
    </xdr:from>
    <xdr:to>
      <xdr:col>85</xdr:col>
      <xdr:colOff>177800</xdr:colOff>
      <xdr:row>98</xdr:row>
      <xdr:rowOff>111010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159287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8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29566</xdr:rowOff>
    </xdr:from>
    <xdr:to>
      <xdr:col>81</xdr:col>
      <xdr:colOff>101600</xdr:colOff>
      <xdr:row>98</xdr:row>
      <xdr:rowOff>131166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122293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69774</xdr:rowOff>
    </xdr:from>
    <xdr:to>
      <xdr:col>76</xdr:col>
      <xdr:colOff>165100</xdr:colOff>
      <xdr:row>98</xdr:row>
      <xdr:rowOff>171374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162501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6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86309</xdr:rowOff>
    </xdr:from>
    <xdr:to>
      <xdr:col>72</xdr:col>
      <xdr:colOff>38100</xdr:colOff>
      <xdr:row>99</xdr:row>
      <xdr:rowOff>16459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7586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125400</xdr:rowOff>
    </xdr:from>
    <xdr:to>
      <xdr:col>67</xdr:col>
      <xdr:colOff>101600</xdr:colOff>
      <xdr:row>99</xdr:row>
      <xdr:rowOff>55550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46677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32448</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1899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153098</xdr:rowOff>
    </xdr:from>
    <xdr:to>
      <xdr:col>98</xdr:col>
      <xdr:colOff>38100</xdr:colOff>
      <xdr:row>39</xdr:row>
      <xdr:rowOff>83248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74375</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760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160922</xdr:rowOff>
    </xdr:from>
    <xdr:to>
      <xdr:col>116</xdr:col>
      <xdr:colOff>63500</xdr:colOff>
      <xdr:row>58</xdr:row>
      <xdr:rowOff>161093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05022"/>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44164</xdr:rowOff>
    </xdr:from>
    <xdr:to>
      <xdr:col>111</xdr:col>
      <xdr:colOff>177800</xdr:colOff>
      <xdr:row>58</xdr:row>
      <xdr:rowOff>161093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16814"/>
          <a:ext cx="889000" cy="28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44164</xdr:rowOff>
    </xdr:from>
    <xdr:to>
      <xdr:col>107</xdr:col>
      <xdr:colOff>50800</xdr:colOff>
      <xdr:row>59</xdr:row>
      <xdr:rowOff>43993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816814"/>
          <a:ext cx="889000" cy="3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43974</xdr:rowOff>
    </xdr:from>
    <xdr:to>
      <xdr:col>102</xdr:col>
      <xdr:colOff>114300</xdr:colOff>
      <xdr:row>59</xdr:row>
      <xdr:rowOff>43993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952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110122</xdr:rowOff>
    </xdr:from>
    <xdr:to>
      <xdr:col>116</xdr:col>
      <xdr:colOff>114300</xdr:colOff>
      <xdr:row>59</xdr:row>
      <xdr:rowOff>40272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110293</xdr:rowOff>
    </xdr:from>
    <xdr:to>
      <xdr:col>112</xdr:col>
      <xdr:colOff>38100</xdr:colOff>
      <xdr:row>59</xdr:row>
      <xdr:rowOff>40443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31570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4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164814</xdr:rowOff>
    </xdr:from>
    <xdr:to>
      <xdr:col>107</xdr:col>
      <xdr:colOff>101600</xdr:colOff>
      <xdr:row>57</xdr:row>
      <xdr:rowOff>94964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111491</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5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164643</xdr:rowOff>
    </xdr:from>
    <xdr:to>
      <xdr:col>102</xdr:col>
      <xdr:colOff>165100</xdr:colOff>
      <xdr:row>59</xdr:row>
      <xdr:rowOff>94793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85920</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164624</xdr:rowOff>
    </xdr:from>
    <xdr:to>
      <xdr:col>98</xdr:col>
      <xdr:colOff>38100</xdr:colOff>
      <xdr:row>59</xdr:row>
      <xdr:rowOff>94774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85901</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201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4865</xdr:rowOff>
    </xdr:from>
    <xdr:to>
      <xdr:col>116</xdr:col>
      <xdr:colOff>63500</xdr:colOff>
      <xdr:row>77</xdr:row>
      <xdr:rowOff>31496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06515"/>
          <a:ext cx="8382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104915</xdr:rowOff>
    </xdr:from>
    <xdr:to>
      <xdr:col>111</xdr:col>
      <xdr:colOff>177800</xdr:colOff>
      <xdr:row>77</xdr:row>
      <xdr:rowOff>31496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63665"/>
          <a:ext cx="889000" cy="2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87732</xdr:rowOff>
    </xdr:from>
    <xdr:to>
      <xdr:col>107</xdr:col>
      <xdr:colOff>50800</xdr:colOff>
      <xdr:row>75</xdr:row>
      <xdr:rowOff>104915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46482"/>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87732</xdr:rowOff>
    </xdr:from>
    <xdr:to>
      <xdr:col>102</xdr:col>
      <xdr:colOff>114300</xdr:colOff>
      <xdr:row>76</xdr:row>
      <xdr:rowOff>70129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46482"/>
          <a:ext cx="889000" cy="1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125515</xdr:rowOff>
    </xdr:from>
    <xdr:to>
      <xdr:col>116</xdr:col>
      <xdr:colOff>114300</xdr:colOff>
      <xdr:row>77</xdr:row>
      <xdr:rowOff>55665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103942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152146</xdr:rowOff>
    </xdr:from>
    <xdr:to>
      <xdr:col>112</xdr:col>
      <xdr:colOff>38100</xdr:colOff>
      <xdr:row>77</xdr:row>
      <xdr:rowOff>82296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73423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54115</xdr:rowOff>
    </xdr:from>
    <xdr:to>
      <xdr:col>107</xdr:col>
      <xdr:colOff>101600</xdr:colOff>
      <xdr:row>75</xdr:row>
      <xdr:rowOff>155715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146842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36932</xdr:rowOff>
    </xdr:from>
    <xdr:to>
      <xdr:col>102</xdr:col>
      <xdr:colOff>165100</xdr:colOff>
      <xdr:row>75</xdr:row>
      <xdr:rowOff>138532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129658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19329</xdr:rowOff>
    </xdr:from>
    <xdr:to>
      <xdr:col>98</xdr:col>
      <xdr:colOff>38100</xdr:colOff>
      <xdr:row>76</xdr:row>
      <xdr:rowOff>120929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112056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前年度と比較すると、補助費等が大幅に減少しているが、これは新型コロナウイルス感染症対策として実施した特別定額給付金給付事業による補助費等の減によるものである。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また、人件費、物件費および補助費を除くと、概ね住民一人当たりのコストは類似団体平均を下回っている。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人件費及び物件費が類似団体平均を上回っている要因については、南北に細長い地勢的要因による各種施設数の多さが、施設の維持管理に要する人件費及び物件費を上昇させていることだと考えられる。</a:t>
          </a:r>
        </a:p>
        <a:p>
          <a:r>
            <a:rPr kumimoji="1" lang="ja-JP" altLang="en-US" sz="1300">
              <a:latin typeface="ＭＳ Ｐゴシック" panose="020B0600070205080204" pitchFamily="50" charset="-128"/>
              <a:ea typeface="ＭＳ Ｐゴシック" panose="020B0600070205080204" pitchFamily="50" charset="-128"/>
            </a:rPr>
            <a:t>定員適正化計画に則った適正な職員配置による人件費の抑制や、事務事業の見直し、民間活力のさらなる導入等により、人件費及び物件費の抑制を図りつつ、新型コロナウイルス感染症による影響も踏まえた行財政運営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167589</xdr:rowOff>
    </xdr:from>
    <xdr:to>
      <xdr:col>24</xdr:col>
      <xdr:colOff>63500</xdr:colOff>
      <xdr:row>34</xdr:row>
      <xdr:rowOff>125069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25439"/>
          <a:ext cx="8382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125069</xdr:rowOff>
    </xdr:from>
    <xdr:to>
      <xdr:col>19</xdr:col>
      <xdr:colOff>177800</xdr:colOff>
      <xdr:row>34</xdr:row>
      <xdr:rowOff>130556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5436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123241</xdr:rowOff>
    </xdr:from>
    <xdr:to>
      <xdr:col>15</xdr:col>
      <xdr:colOff>50800</xdr:colOff>
      <xdr:row>34</xdr:row>
      <xdr:rowOff>130556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25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55575</xdr:rowOff>
    </xdr:from>
    <xdr:to>
      <xdr:col>10</xdr:col>
      <xdr:colOff>114300</xdr:colOff>
      <xdr:row>34</xdr:row>
      <xdr:rowOff>123241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84875"/>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116789</xdr:rowOff>
    </xdr:from>
    <xdr:to>
      <xdr:col>24</xdr:col>
      <xdr:colOff>114300</xdr:colOff>
      <xdr:row>34</xdr:row>
      <xdr:rowOff>46939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139666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74269</xdr:rowOff>
    </xdr:from>
    <xdr:to>
      <xdr:col>20</xdr:col>
      <xdr:colOff>38100</xdr:colOff>
      <xdr:row>35</xdr:row>
      <xdr:rowOff>4419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20946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79756</xdr:rowOff>
    </xdr:from>
    <xdr:to>
      <xdr:col>15</xdr:col>
      <xdr:colOff>101600</xdr:colOff>
      <xdr:row>35</xdr:row>
      <xdr:rowOff>9906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26433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72441</xdr:rowOff>
    </xdr:from>
    <xdr:to>
      <xdr:col>10</xdr:col>
      <xdr:colOff>165100</xdr:colOff>
      <xdr:row>35</xdr:row>
      <xdr:rowOff>2591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19118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4775</xdr:rowOff>
    </xdr:from>
    <xdr:to>
      <xdr:col>6</xdr:col>
      <xdr:colOff>38100</xdr:colOff>
      <xdr:row>34</xdr:row>
      <xdr:rowOff>106375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122902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13632</xdr:rowOff>
    </xdr:from>
    <xdr:to>
      <xdr:col>24</xdr:col>
      <xdr:colOff>63500</xdr:colOff>
      <xdr:row>57</xdr:row>
      <xdr:rowOff>123890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43382"/>
          <a:ext cx="838200" cy="45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13632</xdr:rowOff>
    </xdr:from>
    <xdr:to>
      <xdr:col>19</xdr:col>
      <xdr:colOff>177800</xdr:colOff>
      <xdr:row>57</xdr:row>
      <xdr:rowOff>142229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43382"/>
          <a:ext cx="889000" cy="47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142229</xdr:rowOff>
    </xdr:from>
    <xdr:to>
      <xdr:col>15</xdr:col>
      <xdr:colOff>50800</xdr:colOff>
      <xdr:row>57</xdr:row>
      <xdr:rowOff>161088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14879"/>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161088</xdr:rowOff>
    </xdr:from>
    <xdr:to>
      <xdr:col>10</xdr:col>
      <xdr:colOff>114300</xdr:colOff>
      <xdr:row>58</xdr:row>
      <xdr:rowOff>4711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33738"/>
          <a:ext cx="8890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73090</xdr:rowOff>
    </xdr:from>
    <xdr:to>
      <xdr:col>24</xdr:col>
      <xdr:colOff>114300</xdr:colOff>
      <xdr:row>58</xdr:row>
      <xdr:rowOff>3240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159467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134282</xdr:rowOff>
    </xdr:from>
    <xdr:to>
      <xdr:col>20</xdr:col>
      <xdr:colOff>38100</xdr:colOff>
      <xdr:row>55</xdr:row>
      <xdr:rowOff>64432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55559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8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91429</xdr:rowOff>
    </xdr:from>
    <xdr:to>
      <xdr:col>15</xdr:col>
      <xdr:colOff>101600</xdr:colOff>
      <xdr:row>58</xdr:row>
      <xdr:rowOff>21579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12706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110288</xdr:rowOff>
    </xdr:from>
    <xdr:to>
      <xdr:col>10</xdr:col>
      <xdr:colOff>165100</xdr:colOff>
      <xdr:row>58</xdr:row>
      <xdr:rowOff>40438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31565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125361</xdr:rowOff>
    </xdr:from>
    <xdr:to>
      <xdr:col>6</xdr:col>
      <xdr:colOff>38100</xdr:colOff>
      <xdr:row>58</xdr:row>
      <xdr:rowOff>55511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46638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99741</xdr:rowOff>
    </xdr:from>
    <xdr:to>
      <xdr:col>24</xdr:col>
      <xdr:colOff>63500</xdr:colOff>
      <xdr:row>78</xdr:row>
      <xdr:rowOff>95365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01391"/>
          <a:ext cx="838200" cy="16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95365</xdr:rowOff>
    </xdr:from>
    <xdr:to>
      <xdr:col>19</xdr:col>
      <xdr:colOff>177800</xdr:colOff>
      <xdr:row>78</xdr:row>
      <xdr:rowOff>128570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68465"/>
          <a:ext cx="889000" cy="3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128570</xdr:rowOff>
    </xdr:from>
    <xdr:to>
      <xdr:col>15</xdr:col>
      <xdr:colOff>50800</xdr:colOff>
      <xdr:row>78</xdr:row>
      <xdr:rowOff>149640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01670"/>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130460</xdr:rowOff>
    </xdr:from>
    <xdr:to>
      <xdr:col>15</xdr:col>
      <xdr:colOff>101600</xdr:colOff>
      <xdr:row>77</xdr:row>
      <xdr:rowOff>60610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77136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128753</xdr:rowOff>
    </xdr:from>
    <xdr:to>
      <xdr:col>10</xdr:col>
      <xdr:colOff>114300</xdr:colOff>
      <xdr:row>78</xdr:row>
      <xdr:rowOff>149640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01853"/>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4632</xdr:rowOff>
    </xdr:from>
    <xdr:to>
      <xdr:col>10</xdr:col>
      <xdr:colOff>165100</xdr:colOff>
      <xdr:row>77</xdr:row>
      <xdr:rowOff>106232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0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6336</xdr:rowOff>
    </xdr:from>
    <xdr:to>
      <xdr:col>6</xdr:col>
      <xdr:colOff>38100</xdr:colOff>
      <xdr:row>77</xdr:row>
      <xdr:rowOff>107936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124463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48941</xdr:rowOff>
    </xdr:from>
    <xdr:to>
      <xdr:col>24</xdr:col>
      <xdr:colOff>114300</xdr:colOff>
      <xdr:row>77</xdr:row>
      <xdr:rowOff>150541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135318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44565</xdr:rowOff>
    </xdr:from>
    <xdr:to>
      <xdr:col>20</xdr:col>
      <xdr:colOff>38100</xdr:colOff>
      <xdr:row>78</xdr:row>
      <xdr:rowOff>146165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137292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77770</xdr:rowOff>
    </xdr:from>
    <xdr:to>
      <xdr:col>15</xdr:col>
      <xdr:colOff>101600</xdr:colOff>
      <xdr:row>79</xdr:row>
      <xdr:rowOff>7920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170497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4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98840</xdr:rowOff>
    </xdr:from>
    <xdr:to>
      <xdr:col>10</xdr:col>
      <xdr:colOff>165100</xdr:colOff>
      <xdr:row>79</xdr:row>
      <xdr:rowOff>28990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20117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6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77953</xdr:rowOff>
    </xdr:from>
    <xdr:to>
      <xdr:col>6</xdr:col>
      <xdr:colOff>38100</xdr:colOff>
      <xdr:row>79</xdr:row>
      <xdr:rowOff>8103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170680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4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133550</xdr:rowOff>
    </xdr:from>
    <xdr:to>
      <xdr:col>24</xdr:col>
      <xdr:colOff>63500</xdr:colOff>
      <xdr:row>95</xdr:row>
      <xdr:rowOff>144614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078400"/>
          <a:ext cx="838200" cy="3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137779</xdr:rowOff>
    </xdr:from>
    <xdr:to>
      <xdr:col>19</xdr:col>
      <xdr:colOff>177800</xdr:colOff>
      <xdr:row>95</xdr:row>
      <xdr:rowOff>144614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254079"/>
          <a:ext cx="889000" cy="1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137779</xdr:rowOff>
    </xdr:from>
    <xdr:to>
      <xdr:col>15</xdr:col>
      <xdr:colOff>50800</xdr:colOff>
      <xdr:row>97</xdr:row>
      <xdr:rowOff>45174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254079"/>
          <a:ext cx="889000" cy="42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66389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45174</xdr:rowOff>
    </xdr:from>
    <xdr:to>
      <xdr:col>10</xdr:col>
      <xdr:colOff>114300</xdr:colOff>
      <xdr:row>97</xdr:row>
      <xdr:rowOff>53975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67582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82750</xdr:rowOff>
    </xdr:from>
    <xdr:to>
      <xdr:col>24</xdr:col>
      <xdr:colOff>114300</xdr:colOff>
      <xdr:row>94</xdr:row>
      <xdr:rowOff>12900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0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105627</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58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93814</xdr:rowOff>
    </xdr:from>
    <xdr:to>
      <xdr:col>20</xdr:col>
      <xdr:colOff>38100</xdr:colOff>
      <xdr:row>96</xdr:row>
      <xdr:rowOff>23964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3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40491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1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86979</xdr:rowOff>
    </xdr:from>
    <xdr:to>
      <xdr:col>15</xdr:col>
      <xdr:colOff>101600</xdr:colOff>
      <xdr:row>95</xdr:row>
      <xdr:rowOff>17129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2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33656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59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165824</xdr:rowOff>
    </xdr:from>
    <xdr:to>
      <xdr:col>10</xdr:col>
      <xdr:colOff>165100</xdr:colOff>
      <xdr:row>97</xdr:row>
      <xdr:rowOff>95974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7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3175</xdr:rowOff>
    </xdr:from>
    <xdr:to>
      <xdr:col>6</xdr:col>
      <xdr:colOff>38100</xdr:colOff>
      <xdr:row>97</xdr:row>
      <xdr:rowOff>104775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95902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7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94437</xdr:rowOff>
    </xdr:from>
    <xdr:to>
      <xdr:col>55</xdr:col>
      <xdr:colOff>0</xdr:colOff>
      <xdr:row>38</xdr:row>
      <xdr:rowOff>94437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09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94437</xdr:rowOff>
    </xdr:from>
    <xdr:to>
      <xdr:col>50</xdr:col>
      <xdr:colOff>114300</xdr:colOff>
      <xdr:row>38</xdr:row>
      <xdr:rowOff>94437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09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94437</xdr:rowOff>
    </xdr:from>
    <xdr:to>
      <xdr:col>45</xdr:col>
      <xdr:colOff>177800</xdr:colOff>
      <xdr:row>38</xdr:row>
      <xdr:rowOff>94894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6095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94894</xdr:rowOff>
    </xdr:from>
    <xdr:to>
      <xdr:col>41</xdr:col>
      <xdr:colOff>50800</xdr:colOff>
      <xdr:row>38</xdr:row>
      <xdr:rowOff>94894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09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43637</xdr:rowOff>
    </xdr:from>
    <xdr:to>
      <xdr:col>55</xdr:col>
      <xdr:colOff>50800</xdr:colOff>
      <xdr:row>38</xdr:row>
      <xdr:rowOff>145237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130014</xdr:rowOff>
    </xdr:from>
    <xdr:ext cx="313932"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73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43637</xdr:rowOff>
    </xdr:from>
    <xdr:to>
      <xdr:col>50</xdr:col>
      <xdr:colOff>165100</xdr:colOff>
      <xdr:row>38</xdr:row>
      <xdr:rowOff>145237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136364</xdr:rowOff>
    </xdr:from>
    <xdr:ext cx="313932"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82333" y="6651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43637</xdr:rowOff>
    </xdr:from>
    <xdr:to>
      <xdr:col>46</xdr:col>
      <xdr:colOff>38100</xdr:colOff>
      <xdr:row>38</xdr:row>
      <xdr:rowOff>145237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136364</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93333" y="6651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44094</xdr:rowOff>
    </xdr:from>
    <xdr:to>
      <xdr:col>41</xdr:col>
      <xdr:colOff>101600</xdr:colOff>
      <xdr:row>38</xdr:row>
      <xdr:rowOff>145694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136821</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04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44094</xdr:rowOff>
    </xdr:from>
    <xdr:to>
      <xdr:col>36</xdr:col>
      <xdr:colOff>165100</xdr:colOff>
      <xdr:row>38</xdr:row>
      <xdr:rowOff>145694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136821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15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73726</xdr:rowOff>
    </xdr:from>
    <xdr:to>
      <xdr:col>55</xdr:col>
      <xdr:colOff>0</xdr:colOff>
      <xdr:row>58</xdr:row>
      <xdr:rowOff>74092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10017826"/>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69748</xdr:rowOff>
    </xdr:from>
    <xdr:to>
      <xdr:col>50</xdr:col>
      <xdr:colOff>114300</xdr:colOff>
      <xdr:row>58</xdr:row>
      <xdr:rowOff>74092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1001384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69748</xdr:rowOff>
    </xdr:from>
    <xdr:to>
      <xdr:col>45</xdr:col>
      <xdr:colOff>177800</xdr:colOff>
      <xdr:row>58</xdr:row>
      <xdr:rowOff>80493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1001384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80493</xdr:rowOff>
    </xdr:from>
    <xdr:to>
      <xdr:col>41</xdr:col>
      <xdr:colOff>50800</xdr:colOff>
      <xdr:row>58</xdr:row>
      <xdr:rowOff>81269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10024593"/>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22926</xdr:rowOff>
    </xdr:from>
    <xdr:to>
      <xdr:col>55</xdr:col>
      <xdr:colOff>50800</xdr:colOff>
      <xdr:row>58</xdr:row>
      <xdr:rowOff>124526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9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109303</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8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23292</xdr:rowOff>
    </xdr:from>
    <xdr:to>
      <xdr:col>50</xdr:col>
      <xdr:colOff>165100</xdr:colOff>
      <xdr:row>58</xdr:row>
      <xdr:rowOff>124892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116019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100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18948</xdr:rowOff>
    </xdr:from>
    <xdr:to>
      <xdr:col>46</xdr:col>
      <xdr:colOff>38100</xdr:colOff>
      <xdr:row>58</xdr:row>
      <xdr:rowOff>120548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111675</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29693</xdr:rowOff>
    </xdr:from>
    <xdr:to>
      <xdr:col>41</xdr:col>
      <xdr:colOff>101600</xdr:colOff>
      <xdr:row>58</xdr:row>
      <xdr:rowOff>131293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122420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1006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30469</xdr:rowOff>
    </xdr:from>
    <xdr:to>
      <xdr:col>36</xdr:col>
      <xdr:colOff>165100</xdr:colOff>
      <xdr:row>58</xdr:row>
      <xdr:rowOff>132069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9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123196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100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161434</xdr:rowOff>
    </xdr:from>
    <xdr:to>
      <xdr:col>55</xdr:col>
      <xdr:colOff>0</xdr:colOff>
      <xdr:row>79</xdr:row>
      <xdr:rowOff>49811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34534"/>
          <a:ext cx="838200" cy="5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49811</xdr:rowOff>
    </xdr:from>
    <xdr:to>
      <xdr:col>50</xdr:col>
      <xdr:colOff>114300</xdr:colOff>
      <xdr:row>79</xdr:row>
      <xdr:rowOff>63903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594361"/>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63903</xdr:rowOff>
    </xdr:from>
    <xdr:to>
      <xdr:col>45</xdr:col>
      <xdr:colOff>177800</xdr:colOff>
      <xdr:row>79</xdr:row>
      <xdr:rowOff>65030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60845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63054</xdr:rowOff>
    </xdr:from>
    <xdr:to>
      <xdr:col>41</xdr:col>
      <xdr:colOff>50800</xdr:colOff>
      <xdr:row>79</xdr:row>
      <xdr:rowOff>65030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07604"/>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110634</xdr:rowOff>
    </xdr:from>
    <xdr:to>
      <xdr:col>55</xdr:col>
      <xdr:colOff>50800</xdr:colOff>
      <xdr:row>79</xdr:row>
      <xdr:rowOff>40784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25561</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9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170461</xdr:rowOff>
    </xdr:from>
    <xdr:to>
      <xdr:col>50</xdr:col>
      <xdr:colOff>165100</xdr:colOff>
      <xdr:row>79</xdr:row>
      <xdr:rowOff>100611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91738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13103</xdr:rowOff>
    </xdr:from>
    <xdr:to>
      <xdr:col>46</xdr:col>
      <xdr:colOff>38100</xdr:colOff>
      <xdr:row>79</xdr:row>
      <xdr:rowOff>114703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105830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5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14230</xdr:rowOff>
    </xdr:from>
    <xdr:to>
      <xdr:col>41</xdr:col>
      <xdr:colOff>101600</xdr:colOff>
      <xdr:row>79</xdr:row>
      <xdr:rowOff>115830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106957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12254</xdr:rowOff>
    </xdr:from>
    <xdr:to>
      <xdr:col>36</xdr:col>
      <xdr:colOff>165100</xdr:colOff>
      <xdr:row>79</xdr:row>
      <xdr:rowOff>113854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104981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4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27632</xdr:rowOff>
    </xdr:from>
    <xdr:to>
      <xdr:col>55</xdr:col>
      <xdr:colOff>0</xdr:colOff>
      <xdr:row>98</xdr:row>
      <xdr:rowOff>36854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29732"/>
          <a:ext cx="8382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19114</xdr:rowOff>
    </xdr:from>
    <xdr:to>
      <xdr:col>50</xdr:col>
      <xdr:colOff>114300</xdr:colOff>
      <xdr:row>98</xdr:row>
      <xdr:rowOff>36854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21214"/>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164998</xdr:rowOff>
    </xdr:from>
    <xdr:to>
      <xdr:col>45</xdr:col>
      <xdr:colOff>177800</xdr:colOff>
      <xdr:row>98</xdr:row>
      <xdr:rowOff>19114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95648"/>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164998</xdr:rowOff>
    </xdr:from>
    <xdr:to>
      <xdr:col>41</xdr:col>
      <xdr:colOff>50800</xdr:colOff>
      <xdr:row>98</xdr:row>
      <xdr:rowOff>20287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95648"/>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148282</xdr:rowOff>
    </xdr:from>
    <xdr:to>
      <xdr:col>55</xdr:col>
      <xdr:colOff>50800</xdr:colOff>
      <xdr:row>98</xdr:row>
      <xdr:rowOff>78432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63209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157504</xdr:rowOff>
    </xdr:from>
    <xdr:to>
      <xdr:col>50</xdr:col>
      <xdr:colOff>165100</xdr:colOff>
      <xdr:row>98</xdr:row>
      <xdr:rowOff>87654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78781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139764</xdr:rowOff>
    </xdr:from>
    <xdr:to>
      <xdr:col>46</xdr:col>
      <xdr:colOff>38100</xdr:colOff>
      <xdr:row>98</xdr:row>
      <xdr:rowOff>69914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61041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114198</xdr:rowOff>
    </xdr:from>
    <xdr:to>
      <xdr:col>41</xdr:col>
      <xdr:colOff>101600</xdr:colOff>
      <xdr:row>98</xdr:row>
      <xdr:rowOff>44348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140937</xdr:rowOff>
    </xdr:from>
    <xdr:to>
      <xdr:col>36</xdr:col>
      <xdr:colOff>165100</xdr:colOff>
      <xdr:row>98</xdr:row>
      <xdr:rowOff>71087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6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2794</xdr:rowOff>
    </xdr:from>
    <xdr:to>
      <xdr:col>85</xdr:col>
      <xdr:colOff>127000</xdr:colOff>
      <xdr:row>36</xdr:row>
      <xdr:rowOff>126746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174994"/>
          <a:ext cx="838200" cy="1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2794</xdr:rowOff>
    </xdr:from>
    <xdr:to>
      <xdr:col>81</xdr:col>
      <xdr:colOff>50800</xdr:colOff>
      <xdr:row>37</xdr:row>
      <xdr:rowOff>107950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174994"/>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48895</xdr:rowOff>
    </xdr:from>
    <xdr:to>
      <xdr:col>76</xdr:col>
      <xdr:colOff>114300</xdr:colOff>
      <xdr:row>37</xdr:row>
      <xdr:rowOff>107950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925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78232</xdr:rowOff>
    </xdr:from>
    <xdr:to>
      <xdr:col>71</xdr:col>
      <xdr:colOff>177800</xdr:colOff>
      <xdr:row>37</xdr:row>
      <xdr:rowOff>48895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50432"/>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75946</xdr:rowOff>
    </xdr:from>
    <xdr:to>
      <xdr:col>85</xdr:col>
      <xdr:colOff>177800</xdr:colOff>
      <xdr:row>37</xdr:row>
      <xdr:rowOff>6096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54373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123444</xdr:rowOff>
    </xdr:from>
    <xdr:to>
      <xdr:col>81</xdr:col>
      <xdr:colOff>101600</xdr:colOff>
      <xdr:row>36</xdr:row>
      <xdr:rowOff>53594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44721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57150</xdr:rowOff>
    </xdr:from>
    <xdr:to>
      <xdr:col>76</xdr:col>
      <xdr:colOff>165100</xdr:colOff>
      <xdr:row>37</xdr:row>
      <xdr:rowOff>158750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149877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169545</xdr:rowOff>
    </xdr:from>
    <xdr:to>
      <xdr:col>72</xdr:col>
      <xdr:colOff>38100</xdr:colOff>
      <xdr:row>37</xdr:row>
      <xdr:rowOff>99695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90822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27432</xdr:rowOff>
    </xdr:from>
    <xdr:to>
      <xdr:col>67</xdr:col>
      <xdr:colOff>101600</xdr:colOff>
      <xdr:row>36</xdr:row>
      <xdr:rowOff>129032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120159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37497</xdr:rowOff>
    </xdr:from>
    <xdr:to>
      <xdr:col>85</xdr:col>
      <xdr:colOff>127000</xdr:colOff>
      <xdr:row>56</xdr:row>
      <xdr:rowOff>150768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38697"/>
          <a:ext cx="8382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27953</xdr:rowOff>
    </xdr:from>
    <xdr:to>
      <xdr:col>81</xdr:col>
      <xdr:colOff>50800</xdr:colOff>
      <xdr:row>56</xdr:row>
      <xdr:rowOff>37497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457703"/>
          <a:ext cx="889000" cy="18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27953</xdr:rowOff>
    </xdr:from>
    <xdr:to>
      <xdr:col>76</xdr:col>
      <xdr:colOff>114300</xdr:colOff>
      <xdr:row>57</xdr:row>
      <xdr:rowOff>77235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457703"/>
          <a:ext cx="889000" cy="39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142101</xdr:rowOff>
    </xdr:from>
    <xdr:to>
      <xdr:col>71</xdr:col>
      <xdr:colOff>177800</xdr:colOff>
      <xdr:row>57</xdr:row>
      <xdr:rowOff>77235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43301"/>
          <a:ext cx="889000" cy="10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99968</xdr:rowOff>
    </xdr:from>
    <xdr:to>
      <xdr:col>85</xdr:col>
      <xdr:colOff>177800</xdr:colOff>
      <xdr:row>57</xdr:row>
      <xdr:rowOff>30118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78395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158147</xdr:rowOff>
    </xdr:from>
    <xdr:to>
      <xdr:col>81</xdr:col>
      <xdr:colOff>101600</xdr:colOff>
      <xdr:row>56</xdr:row>
      <xdr:rowOff>88297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79424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8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148603</xdr:rowOff>
    </xdr:from>
    <xdr:to>
      <xdr:col>76</xdr:col>
      <xdr:colOff>165100</xdr:colOff>
      <xdr:row>55</xdr:row>
      <xdr:rowOff>78753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95280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26435</xdr:rowOff>
    </xdr:from>
    <xdr:to>
      <xdr:col>72</xdr:col>
      <xdr:colOff>38100</xdr:colOff>
      <xdr:row>57</xdr:row>
      <xdr:rowOff>128035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119162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91301</xdr:rowOff>
    </xdr:from>
    <xdr:to>
      <xdr:col>67</xdr:col>
      <xdr:colOff>101600</xdr:colOff>
      <xdr:row>57</xdr:row>
      <xdr:rowOff>21451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37978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6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165988</xdr:rowOff>
    </xdr:from>
    <xdr:to>
      <xdr:col>85</xdr:col>
      <xdr:colOff>127000</xdr:colOff>
      <xdr:row>79</xdr:row>
      <xdr:rowOff>35052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39088"/>
          <a:ext cx="838200" cy="4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29845</xdr:rowOff>
    </xdr:from>
    <xdr:to>
      <xdr:col>81</xdr:col>
      <xdr:colOff>50800</xdr:colOff>
      <xdr:row>79</xdr:row>
      <xdr:rowOff>35052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7439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6350</xdr:rowOff>
    </xdr:from>
    <xdr:to>
      <xdr:col>76</xdr:col>
      <xdr:colOff>114300</xdr:colOff>
      <xdr:row>79</xdr:row>
      <xdr:rowOff>29845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50900"/>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6350</xdr:rowOff>
    </xdr:from>
    <xdr:to>
      <xdr:col>71</xdr:col>
      <xdr:colOff>177800</xdr:colOff>
      <xdr:row>79</xdr:row>
      <xdr:rowOff>24003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50900"/>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115188</xdr:rowOff>
    </xdr:from>
    <xdr:to>
      <xdr:col>85</xdr:col>
      <xdr:colOff>177800</xdr:colOff>
      <xdr:row>79</xdr:row>
      <xdr:rowOff>45338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54118</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2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155702</xdr:rowOff>
    </xdr:from>
    <xdr:to>
      <xdr:col>81</xdr:col>
      <xdr:colOff>101600</xdr:colOff>
      <xdr:row>79</xdr:row>
      <xdr:rowOff>85852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76979</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24333" y="13621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150495</xdr:rowOff>
    </xdr:from>
    <xdr:to>
      <xdr:col>76</xdr:col>
      <xdr:colOff>165100</xdr:colOff>
      <xdr:row>79</xdr:row>
      <xdr:rowOff>80645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1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127000</xdr:rowOff>
    </xdr:from>
    <xdr:to>
      <xdr:col>72</xdr:col>
      <xdr:colOff>38100</xdr:colOff>
      <xdr:row>79</xdr:row>
      <xdr:rowOff>57150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48277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92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144653</xdr:rowOff>
    </xdr:from>
    <xdr:to>
      <xdr:col>67</xdr:col>
      <xdr:colOff>101600</xdr:colOff>
      <xdr:row>79</xdr:row>
      <xdr:rowOff>74803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65930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10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90932</xdr:rowOff>
    </xdr:from>
    <xdr:to>
      <xdr:col>85</xdr:col>
      <xdr:colOff>127000</xdr:colOff>
      <xdr:row>96</xdr:row>
      <xdr:rowOff>97065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550132"/>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63652</xdr:rowOff>
    </xdr:from>
    <xdr:to>
      <xdr:col>81</xdr:col>
      <xdr:colOff>50800</xdr:colOff>
      <xdr:row>96</xdr:row>
      <xdr:rowOff>90932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22852"/>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63652</xdr:rowOff>
    </xdr:from>
    <xdr:to>
      <xdr:col>76</xdr:col>
      <xdr:colOff>114300</xdr:colOff>
      <xdr:row>96</xdr:row>
      <xdr:rowOff>85007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22852"/>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51766</xdr:rowOff>
    </xdr:from>
    <xdr:to>
      <xdr:col>71</xdr:col>
      <xdr:colOff>177800</xdr:colOff>
      <xdr:row>96</xdr:row>
      <xdr:rowOff>85007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10966"/>
          <a:ext cx="8890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46265</xdr:rowOff>
    </xdr:from>
    <xdr:to>
      <xdr:col>85</xdr:col>
      <xdr:colOff>177800</xdr:colOff>
      <xdr:row>96</xdr:row>
      <xdr:rowOff>147865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24692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40132</xdr:rowOff>
    </xdr:from>
    <xdr:to>
      <xdr:col>81</xdr:col>
      <xdr:colOff>101600</xdr:colOff>
      <xdr:row>96</xdr:row>
      <xdr:rowOff>141732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132859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12852</xdr:rowOff>
    </xdr:from>
    <xdr:to>
      <xdr:col>76</xdr:col>
      <xdr:colOff>165100</xdr:colOff>
      <xdr:row>96</xdr:row>
      <xdr:rowOff>114452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34207</xdr:rowOff>
    </xdr:from>
    <xdr:to>
      <xdr:col>72</xdr:col>
      <xdr:colOff>38100</xdr:colOff>
      <xdr:row>96</xdr:row>
      <xdr:rowOff>135807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126934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966</xdr:rowOff>
    </xdr:from>
    <xdr:to>
      <xdr:col>67</xdr:col>
      <xdr:colOff>101600</xdr:colOff>
      <xdr:row>96</xdr:row>
      <xdr:rowOff>102566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93693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前年度と比較すると、総務費は、新型コロナウイルス感染症対策として実施した特別定額給付金給付事業による補助費等の減が要因で大幅に減少しているが、令和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年度は増加する見込みである。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議会費は人件費に要する割合が高く、事務局職員数の増などの影響により前年度より増加した。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衛生費は、水道料金減免補助事業の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新型コロナウイルス感染症医療体制整備補助金やワクチン接種事業に係る増加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により依然高い水準となっている。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臨時特別給付金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給付事業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・子育て特別給付金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支給経費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費等の増が原因で増加している。商工費は</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企業立地促進補助金や営業時間短縮協力支援金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などの新型コロナウイルス感染症対策費の増により大幅な増となっている。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新型コロナウイルス感染症が収束するまでは今年度と同水準で推移する可能性がある。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その他の費目については、前年度と概ね同水準で類似団体平均に近いか下回る結果となっている。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と比較して、地方消費税交付金を始めとする県税交付金が増加するとともに、地方交付税においても大幅な増となり、歳入面に加えて歳出面においても新型コロナウイルス感染症等の影響等による執行額の減少があり、結果として実質的な黒字額は</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億円となった。</a:t>
          </a:r>
          <a:endParaRPr lang="ja-JP" altLang="ja-JP" sz="1400">
            <a:effectLst/>
          </a:endParaRPr>
        </a:p>
        <a:p>
          <a:r>
            <a:rPr kumimoji="1" lang="ja-JP" altLang="ja-JP" sz="1100">
              <a:solidFill>
                <a:schemeClr val="dk1"/>
              </a:solidFill>
              <a:effectLst/>
              <a:latin typeface="+mn-lt"/>
              <a:ea typeface="+mn-ea"/>
              <a:cs typeface="+mn-cs"/>
            </a:rPr>
            <a:t>これにより実質収支比率の黒字の比率は増加し、実質単年度収支はプラスとなった。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年度は前年度と比較して、一般会計等及び介護保険特別会計で黒字額が増加したことなどから、全会計の黒字比率は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29.71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病院事業会計は新型コロナウ</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イ</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ルス緊急包括支援事業補助金に係る未収金・未払金が増となったことから</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黒字比率は</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0.39</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0.20</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％へ低下した。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下水道事業会計は令和３年度に企業会計移行前に収入した繰入金</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を精算</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し、一般会計へ返還したことから、黒字比率は</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0.22%</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0.06%</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へ低下した。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介護保険特別会計は、</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介護サービス利用者の増により</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歳出決算額が増えたものの、それ以上に保険料や国庫支出金が前年度に比べ多く収入でき歳入決算額が大幅に増加した</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ことから、</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黒字比率は</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0.65</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0.91</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％へ増加した。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なお、全会計が黒字であることにより連結実質赤字比率がないことは平成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年度から変わりない。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46539959</v>
      </c>
      <c r="BO4" s="411"/>
      <c r="BP4" s="411"/>
      <c r="BQ4" s="411"/>
      <c r="BR4" s="411"/>
      <c r="BS4" s="411"/>
      <c r="BT4" s="411"/>
      <c r="BU4" s="412"/>
      <c r="BV4" s="410">
        <v>52449657</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12.7</v>
      </c>
      <c r="CU4" s="417"/>
      <c r="CV4" s="417"/>
      <c r="CW4" s="417"/>
      <c r="CX4" s="417"/>
      <c r="CY4" s="417"/>
      <c r="CZ4" s="417"/>
      <c r="DA4" s="418"/>
      <c r="DB4" s="416">
        <v>7.6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43291233</v>
      </c>
      <c r="BO5" s="448"/>
      <c r="BP5" s="448"/>
      <c r="BQ5" s="448"/>
      <c r="BR5" s="448"/>
      <c r="BS5" s="448"/>
      <c r="BT5" s="448"/>
      <c r="BU5" s="449"/>
      <c r="BV5" s="447">
        <v>50578212</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84.4</v>
      </c>
      <c r="CU5" s="445"/>
      <c r="CV5" s="445"/>
      <c r="CW5" s="445"/>
      <c r="CX5" s="445"/>
      <c r="CY5" s="445"/>
      <c r="CZ5" s="445"/>
      <c r="DA5" s="446"/>
      <c r="DB5" s="444">
        <v>89.7</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3248726</v>
      </c>
      <c r="BO6" s="448"/>
      <c r="BP6" s="448"/>
      <c r="BQ6" s="448"/>
      <c r="BR6" s="448"/>
      <c r="BS6" s="448"/>
      <c r="BT6" s="448"/>
      <c r="BU6" s="449"/>
      <c r="BV6" s="447">
        <v>1871445</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90.4</v>
      </c>
      <c r="CU6" s="485"/>
      <c r="CV6" s="485"/>
      <c r="CW6" s="485"/>
      <c r="CX6" s="485"/>
      <c r="CY6" s="485"/>
      <c r="CZ6" s="485"/>
      <c r="DA6" s="486"/>
      <c r="DB6" s="484">
        <v>96</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68707</v>
      </c>
      <c r="BO7" s="448"/>
      <c r="BP7" s="448"/>
      <c r="BQ7" s="448"/>
      <c r="BR7" s="448"/>
      <c r="BS7" s="448"/>
      <c r="BT7" s="448"/>
      <c r="BU7" s="449"/>
      <c r="BV7" s="447">
        <v>60574</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24965254</v>
      </c>
      <c r="CU7" s="448"/>
      <c r="CV7" s="448"/>
      <c r="CW7" s="448"/>
      <c r="CX7" s="448"/>
      <c r="CY7" s="448"/>
      <c r="CZ7" s="448"/>
      <c r="DA7" s="449"/>
      <c r="DB7" s="447">
        <v>23683993</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3180019</v>
      </c>
      <c r="BO8" s="448"/>
      <c r="BP8" s="448"/>
      <c r="BQ8" s="448"/>
      <c r="BR8" s="448"/>
      <c r="BS8" s="448"/>
      <c r="BT8" s="448"/>
      <c r="BU8" s="449"/>
      <c r="BV8" s="447">
        <v>1810871</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0.79</v>
      </c>
      <c r="CU8" s="488"/>
      <c r="CV8" s="488"/>
      <c r="CW8" s="488"/>
      <c r="CX8" s="488"/>
      <c r="CY8" s="488"/>
      <c r="CZ8" s="488"/>
      <c r="DA8" s="489"/>
      <c r="DB8" s="487">
        <v>0.82</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116675</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1369148</v>
      </c>
      <c r="BO9" s="448"/>
      <c r="BP9" s="448"/>
      <c r="BQ9" s="448"/>
      <c r="BR9" s="448"/>
      <c r="BS9" s="448"/>
      <c r="BT9" s="448"/>
      <c r="BU9" s="449"/>
      <c r="BV9" s="447">
        <v>332970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9.3000000000000007</v>
      </c>
      <c r="CU9" s="445"/>
      <c r="CV9" s="445"/>
      <c r="CW9" s="445"/>
      <c r="CX9" s="445"/>
      <c r="CY9" s="445"/>
      <c r="CZ9" s="445"/>
      <c r="DA9" s="446"/>
      <c r="DB9" s="444">
        <v>10.1</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118233</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615</v>
      </c>
      <c r="BO10" s="448"/>
      <c r="BP10" s="448"/>
      <c r="BQ10" s="448"/>
      <c r="BR10" s="448"/>
      <c r="BS10" s="448"/>
      <c r="BT10" s="448"/>
      <c r="BU10" s="449"/>
      <c r="BV10" s="447">
        <v>247498</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121</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118485</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136</v>
      </c>
      <c r="AV12" s="480"/>
      <c r="AW12" s="480"/>
      <c r="AX12" s="480"/>
      <c r="AY12" s="481" t="s">
        <v>137</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139</v>
      </c>
      <c r="CU12" s="488"/>
      <c r="CV12" s="488"/>
      <c r="CW12" s="488"/>
      <c r="CX12" s="488"/>
      <c r="CY12" s="488"/>
      <c r="CZ12" s="488"/>
      <c r="DA12" s="489"/>
      <c r="DB12" s="487" t="s">
        <v>139</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140</v>
      </c>
      <c r="N13" s="539"/>
      <c r="O13" s="539"/>
      <c r="P13" s="539"/>
      <c r="Q13" s="540"/>
      <c r="R13" s="531">
        <v>117199</v>
      </c>
      <c r="S13" s="532"/>
      <c r="T13" s="532"/>
      <c r="U13" s="532"/>
      <c r="V13" s="533"/>
      <c r="W13" s="463" t="s">
        <v>141</v>
      </c>
      <c r="X13" s="464"/>
      <c r="Y13" s="464"/>
      <c r="Z13" s="464"/>
      <c r="AA13" s="464"/>
      <c r="AB13" s="454"/>
      <c r="AC13" s="498">
        <v>417</v>
      </c>
      <c r="AD13" s="499"/>
      <c r="AE13" s="499"/>
      <c r="AF13" s="499"/>
      <c r="AG13" s="541"/>
      <c r="AH13" s="498">
        <v>411</v>
      </c>
      <c r="AI13" s="499"/>
      <c r="AJ13" s="499"/>
      <c r="AK13" s="499"/>
      <c r="AL13" s="500"/>
      <c r="AM13" s="476" t="s">
        <v>142</v>
      </c>
      <c r="AN13" s="477"/>
      <c r="AO13" s="477"/>
      <c r="AP13" s="477"/>
      <c r="AQ13" s="477"/>
      <c r="AR13" s="477"/>
      <c r="AS13" s="477"/>
      <c r="AT13" s="478"/>
      <c r="AU13" s="479" t="s">
        <v>143</v>
      </c>
      <c r="AV13" s="480"/>
      <c r="AW13" s="480"/>
      <c r="AX13" s="480"/>
      <c r="AY13" s="481" t="s">
        <v>144</v>
      </c>
      <c r="AZ13" s="482"/>
      <c r="BA13" s="482"/>
      <c r="BB13" s="482"/>
      <c r="BC13" s="482"/>
      <c r="BD13" s="482"/>
      <c r="BE13" s="482"/>
      <c r="BF13" s="482"/>
      <c r="BG13" s="482"/>
      <c r="BH13" s="482"/>
      <c r="BI13" s="482"/>
      <c r="BJ13" s="482"/>
      <c r="BK13" s="482"/>
      <c r="BL13" s="482"/>
      <c r="BM13" s="483"/>
      <c r="BN13" s="447">
        <v>1369763</v>
      </c>
      <c r="BO13" s="448"/>
      <c r="BP13" s="448"/>
      <c r="BQ13" s="448"/>
      <c r="BR13" s="448"/>
      <c r="BS13" s="448"/>
      <c r="BT13" s="448"/>
      <c r="BU13" s="449"/>
      <c r="BV13" s="447">
        <v>580468</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3.9</v>
      </c>
      <c r="CU13" s="445"/>
      <c r="CV13" s="445"/>
      <c r="CW13" s="445"/>
      <c r="CX13" s="445"/>
      <c r="CY13" s="445"/>
      <c r="CZ13" s="445"/>
      <c r="DA13" s="446"/>
      <c r="DB13" s="444">
        <v>4.5999999999999996</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146</v>
      </c>
      <c r="M14" s="529"/>
      <c r="N14" s="529"/>
      <c r="O14" s="529"/>
      <c r="P14" s="529"/>
      <c r="Q14" s="530"/>
      <c r="R14" s="531">
        <v>118916</v>
      </c>
      <c r="S14" s="532"/>
      <c r="T14" s="532"/>
      <c r="U14" s="532"/>
      <c r="V14" s="533"/>
      <c r="W14" s="437"/>
      <c r="X14" s="438"/>
      <c r="Y14" s="438"/>
      <c r="Z14" s="438"/>
      <c r="AA14" s="438"/>
      <c r="AB14" s="427"/>
      <c r="AC14" s="534">
        <v>0.9</v>
      </c>
      <c r="AD14" s="535"/>
      <c r="AE14" s="535"/>
      <c r="AF14" s="535"/>
      <c r="AG14" s="536"/>
      <c r="AH14" s="534">
        <v>0.8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t="s">
        <v>139</v>
      </c>
      <c r="CU14" s="546"/>
      <c r="CV14" s="546"/>
      <c r="CW14" s="546"/>
      <c r="CX14" s="546"/>
      <c r="CY14" s="546"/>
      <c r="CZ14" s="546"/>
      <c r="DA14" s="547"/>
      <c r="DB14" s="545" t="s">
        <v>139</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148</v>
      </c>
      <c r="N15" s="539"/>
      <c r="O15" s="539"/>
      <c r="P15" s="539"/>
      <c r="Q15" s="540"/>
      <c r="R15" s="531">
        <v>117603</v>
      </c>
      <c r="S15" s="532"/>
      <c r="T15" s="532"/>
      <c r="U15" s="532"/>
      <c r="V15" s="533"/>
      <c r="W15" s="463" t="s">
        <v>149</v>
      </c>
      <c r="X15" s="464"/>
      <c r="Y15" s="464"/>
      <c r="Z15" s="464"/>
      <c r="AA15" s="464"/>
      <c r="AB15" s="454"/>
      <c r="AC15" s="498">
        <v>8619</v>
      </c>
      <c r="AD15" s="499"/>
      <c r="AE15" s="499"/>
      <c r="AF15" s="499"/>
      <c r="AG15" s="541"/>
      <c r="AH15" s="498">
        <v>10577</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14041705</v>
      </c>
      <c r="BO15" s="411"/>
      <c r="BP15" s="411"/>
      <c r="BQ15" s="411"/>
      <c r="BR15" s="411"/>
      <c r="BS15" s="411"/>
      <c r="BT15" s="411"/>
      <c r="BU15" s="412"/>
      <c r="BV15" s="410">
        <v>14514634</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19.100000000000001</v>
      </c>
      <c r="AD16" s="535"/>
      <c r="AE16" s="535"/>
      <c r="AF16" s="535"/>
      <c r="AG16" s="536"/>
      <c r="AH16" s="534">
        <v>20.9</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18678067</v>
      </c>
      <c r="BO16" s="448"/>
      <c r="BP16" s="448"/>
      <c r="BQ16" s="448"/>
      <c r="BR16" s="448"/>
      <c r="BS16" s="448"/>
      <c r="BT16" s="448"/>
      <c r="BU16" s="449"/>
      <c r="BV16" s="447">
        <v>17953082</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155</v>
      </c>
      <c r="N17" s="559"/>
      <c r="O17" s="559"/>
      <c r="P17" s="559"/>
      <c r="Q17" s="560"/>
      <c r="R17" s="553" t="s">
        <v>156</v>
      </c>
      <c r="S17" s="554"/>
      <c r="T17" s="554"/>
      <c r="U17" s="554"/>
      <c r="V17" s="555"/>
      <c r="W17" s="463" t="s">
        <v>157</v>
      </c>
      <c r="X17" s="464"/>
      <c r="Y17" s="464"/>
      <c r="Z17" s="464"/>
      <c r="AA17" s="464"/>
      <c r="AB17" s="454"/>
      <c r="AC17" s="498">
        <v>35982</v>
      </c>
      <c r="AD17" s="499"/>
      <c r="AE17" s="499"/>
      <c r="AF17" s="499"/>
      <c r="AG17" s="541"/>
      <c r="AH17" s="498">
        <v>39511</v>
      </c>
      <c r="AI17" s="499"/>
      <c r="AJ17" s="499"/>
      <c r="AK17" s="499"/>
      <c r="AL17" s="500"/>
      <c r="AM17" s="476"/>
      <c r="AN17" s="477"/>
      <c r="AO17" s="477"/>
      <c r="AP17" s="477"/>
      <c r="AQ17" s="477"/>
      <c r="AR17" s="477"/>
      <c r="AS17" s="477"/>
      <c r="AT17" s="478"/>
      <c r="AU17" s="479"/>
      <c r="AV17" s="480"/>
      <c r="AW17" s="480"/>
      <c r="AX17" s="480"/>
      <c r="AY17" s="481" t="s">
        <v>158</v>
      </c>
      <c r="AZ17" s="482"/>
      <c r="BA17" s="482"/>
      <c r="BB17" s="482"/>
      <c r="BC17" s="482"/>
      <c r="BD17" s="482"/>
      <c r="BE17" s="482"/>
      <c r="BF17" s="482"/>
      <c r="BG17" s="482"/>
      <c r="BH17" s="482"/>
      <c r="BI17" s="482"/>
      <c r="BJ17" s="482"/>
      <c r="BK17" s="482"/>
      <c r="BL17" s="482"/>
      <c r="BM17" s="483"/>
      <c r="BN17" s="447">
        <v>18032666</v>
      </c>
      <c r="BO17" s="448"/>
      <c r="BP17" s="448"/>
      <c r="BQ17" s="448"/>
      <c r="BR17" s="448"/>
      <c r="BS17" s="448"/>
      <c r="BT17" s="448"/>
      <c r="BU17" s="449"/>
      <c r="BV17" s="447">
        <v>18701423</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159</v>
      </c>
      <c r="C18" s="490"/>
      <c r="D18" s="490"/>
      <c r="E18" s="570"/>
      <c r="F18" s="570"/>
      <c r="G18" s="570"/>
      <c r="H18" s="570"/>
      <c r="I18" s="570"/>
      <c r="J18" s="570"/>
      <c r="K18" s="570"/>
      <c r="L18" s="571">
        <v>53.15</v>
      </c>
      <c r="M18" s="571"/>
      <c r="N18" s="571"/>
      <c r="O18" s="571"/>
      <c r="P18" s="571"/>
      <c r="Q18" s="571"/>
      <c r="R18" s="572"/>
      <c r="S18" s="572"/>
      <c r="T18" s="572"/>
      <c r="U18" s="572"/>
      <c r="V18" s="573"/>
      <c r="W18" s="465"/>
      <c r="X18" s="466"/>
      <c r="Y18" s="466"/>
      <c r="Z18" s="466"/>
      <c r="AA18" s="466"/>
      <c r="AB18" s="457"/>
      <c r="AC18" s="574">
        <v>79.900000000000006</v>
      </c>
      <c r="AD18" s="575"/>
      <c r="AE18" s="575"/>
      <c r="AF18" s="575"/>
      <c r="AG18" s="576"/>
      <c r="AH18" s="574">
        <v>78.2</v>
      </c>
      <c r="AI18" s="575"/>
      <c r="AJ18" s="575"/>
      <c r="AK18" s="575"/>
      <c r="AL18" s="577"/>
      <c r="AM18" s="476"/>
      <c r="AN18" s="477"/>
      <c r="AO18" s="477"/>
      <c r="AP18" s="477"/>
      <c r="AQ18" s="477"/>
      <c r="AR18" s="477"/>
      <c r="AS18" s="477"/>
      <c r="AT18" s="478"/>
      <c r="AU18" s="479"/>
      <c r="AV18" s="480"/>
      <c r="AW18" s="480"/>
      <c r="AX18" s="480"/>
      <c r="AY18" s="481" t="s">
        <v>160</v>
      </c>
      <c r="AZ18" s="482"/>
      <c r="BA18" s="482"/>
      <c r="BB18" s="482"/>
      <c r="BC18" s="482"/>
      <c r="BD18" s="482"/>
      <c r="BE18" s="482"/>
      <c r="BF18" s="482"/>
      <c r="BG18" s="482"/>
      <c r="BH18" s="482"/>
      <c r="BI18" s="482"/>
      <c r="BJ18" s="482"/>
      <c r="BK18" s="482"/>
      <c r="BL18" s="482"/>
      <c r="BM18" s="483"/>
      <c r="BN18" s="447">
        <v>21560591</v>
      </c>
      <c r="BO18" s="448"/>
      <c r="BP18" s="448"/>
      <c r="BQ18" s="448"/>
      <c r="BR18" s="448"/>
      <c r="BS18" s="448"/>
      <c r="BT18" s="448"/>
      <c r="BU18" s="449"/>
      <c r="BV18" s="447">
        <v>21326460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161</v>
      </c>
      <c r="C19" s="490"/>
      <c r="D19" s="490"/>
      <c r="E19" s="570"/>
      <c r="F19" s="570"/>
      <c r="G19" s="570"/>
      <c r="H19" s="570"/>
      <c r="I19" s="570"/>
      <c r="J19" s="570"/>
      <c r="K19" s="570"/>
      <c r="L19" s="578">
        <v>2195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162</v>
      </c>
      <c r="AZ19" s="482"/>
      <c r="BA19" s="482"/>
      <c r="BB19" s="482"/>
      <c r="BC19" s="482"/>
      <c r="BD19" s="482"/>
      <c r="BE19" s="482"/>
      <c r="BF19" s="482"/>
      <c r="BG19" s="482"/>
      <c r="BH19" s="482"/>
      <c r="BI19" s="482"/>
      <c r="BJ19" s="482"/>
      <c r="BK19" s="482"/>
      <c r="BL19" s="482"/>
      <c r="BM19" s="483"/>
      <c r="BN19" s="447">
        <v>31028422</v>
      </c>
      <c r="BO19" s="448"/>
      <c r="BP19" s="448"/>
      <c r="BQ19" s="448"/>
      <c r="BR19" s="448"/>
      <c r="BS19" s="448"/>
      <c r="BT19" s="448"/>
      <c r="BU19" s="449"/>
      <c r="BV19" s="447">
        <v>28901926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163</v>
      </c>
      <c r="C20" s="490"/>
      <c r="D20" s="490"/>
      <c r="E20" s="570"/>
      <c r="F20" s="570"/>
      <c r="G20" s="570"/>
      <c r="H20" s="570"/>
      <c r="I20" s="570"/>
      <c r="J20" s="570"/>
      <c r="K20" s="570"/>
      <c r="L20" s="578">
        <v>47666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164</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165</v>
      </c>
      <c r="C22" s="591"/>
      <c r="D22" s="592"/>
      <c r="E22" s="459" t="s">
        <v>1</v>
      </c>
      <c r="F22" s="464"/>
      <c r="G22" s="464"/>
      <c r="H22" s="464"/>
      <c r="I22" s="464"/>
      <c r="J22" s="464"/>
      <c r="K22" s="454"/>
      <c r="L22" s="459" t="s">
        <v>166</v>
      </c>
      <c r="M22" s="464"/>
      <c r="N22" s="464"/>
      <c r="O22" s="464"/>
      <c r="P22" s="454"/>
      <c r="Q22" s="622" t="s">
        <v>167</v>
      </c>
      <c r="R22" s="623"/>
      <c r="S22" s="623"/>
      <c r="T22" s="623"/>
      <c r="U22" s="623"/>
      <c r="V22" s="624"/>
      <c r="W22" s="590" t="s">
        <v>168</v>
      </c>
      <c r="X22" s="591"/>
      <c r="Y22" s="592"/>
      <c r="Z22" s="459" t="s">
        <v>1</v>
      </c>
      <c r="AA22" s="464"/>
      <c r="AB22" s="464"/>
      <c r="AC22" s="464"/>
      <c r="AD22" s="464"/>
      <c r="AE22" s="464"/>
      <c r="AF22" s="464"/>
      <c r="AG22" s="454"/>
      <c r="AH22" s="628" t="s">
        <v>169</v>
      </c>
      <c r="AI22" s="464"/>
      <c r="AJ22" s="464"/>
      <c r="AK22" s="464"/>
      <c r="AL22" s="454"/>
      <c r="AM22" s="628" t="s">
        <v>170</v>
      </c>
      <c r="AN22" s="629"/>
      <c r="AO22" s="629"/>
      <c r="AP22" s="629"/>
      <c r="AQ22" s="629"/>
      <c r="AR22" s="630"/>
      <c r="AS22" s="622" t="s">
        <v>167</v>
      </c>
      <c r="AT22" s="623"/>
      <c r="AU22" s="623"/>
      <c r="AV22" s="623"/>
      <c r="AW22" s="623"/>
      <c r="AX22" s="634"/>
      <c r="AY22" s="407" t="s">
        <v>171</v>
      </c>
      <c r="AZ22" s="408"/>
      <c r="BA22" s="408"/>
      <c r="BB22" s="408"/>
      <c r="BC22" s="408"/>
      <c r="BD22" s="408"/>
      <c r="BE22" s="408"/>
      <c r="BF22" s="408"/>
      <c r="BG22" s="408"/>
      <c r="BH22" s="408"/>
      <c r="BI22" s="408"/>
      <c r="BJ22" s="408"/>
      <c r="BK22" s="408"/>
      <c r="BL22" s="408"/>
      <c r="BM22" s="409"/>
      <c r="BN22" s="410">
        <v>15920083</v>
      </c>
      <c r="BO22" s="411"/>
      <c r="BP22" s="411"/>
      <c r="BQ22" s="411"/>
      <c r="BR22" s="411"/>
      <c r="BS22" s="411"/>
      <c r="BT22" s="411"/>
      <c r="BU22" s="412"/>
      <c r="BV22" s="410">
        <v>16650581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172</v>
      </c>
      <c r="AZ23" s="482"/>
      <c r="BA23" s="482"/>
      <c r="BB23" s="482"/>
      <c r="BC23" s="482"/>
      <c r="BD23" s="482"/>
      <c r="BE23" s="482"/>
      <c r="BF23" s="482"/>
      <c r="BG23" s="482"/>
      <c r="BH23" s="482"/>
      <c r="BI23" s="482"/>
      <c r="BJ23" s="482"/>
      <c r="BK23" s="482"/>
      <c r="BL23" s="482"/>
      <c r="BM23" s="483"/>
      <c r="BN23" s="447">
        <v>11567726</v>
      </c>
      <c r="BO23" s="448"/>
      <c r="BP23" s="448"/>
      <c r="BQ23" s="448"/>
      <c r="BR23" s="448"/>
      <c r="BS23" s="448"/>
      <c r="BT23" s="448"/>
      <c r="BU23" s="449"/>
      <c r="BV23" s="447">
        <v>10804074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173</v>
      </c>
      <c r="F24" s="477"/>
      <c r="G24" s="477"/>
      <c r="H24" s="477"/>
      <c r="I24" s="477"/>
      <c r="J24" s="477"/>
      <c r="K24" s="478"/>
      <c r="L24" s="498">
        <v>1</v>
      </c>
      <c r="M24" s="499"/>
      <c r="N24" s="499"/>
      <c r="O24" s="499"/>
      <c r="P24" s="541"/>
      <c r="Q24" s="498">
        <v>9540</v>
      </c>
      <c r="R24" s="499"/>
      <c r="S24" s="499"/>
      <c r="T24" s="499"/>
      <c r="U24" s="499"/>
      <c r="V24" s="541"/>
      <c r="W24" s="593"/>
      <c r="X24" s="594"/>
      <c r="Y24" s="595"/>
      <c r="Z24" s="497" t="s">
        <v>174</v>
      </c>
      <c r="AA24" s="477"/>
      <c r="AB24" s="477"/>
      <c r="AC24" s="477"/>
      <c r="AD24" s="477"/>
      <c r="AE24" s="477"/>
      <c r="AF24" s="477"/>
      <c r="AG24" s="478"/>
      <c r="AH24" s="498">
        <v>675</v>
      </c>
      <c r="AI24" s="499"/>
      <c r="AJ24" s="499"/>
      <c r="AK24" s="499"/>
      <c r="AL24" s="541"/>
      <c r="AM24" s="498">
        <v>2174850</v>
      </c>
      <c r="AN24" s="499"/>
      <c r="AO24" s="499"/>
      <c r="AP24" s="499"/>
      <c r="AQ24" s="499"/>
      <c r="AR24" s="541"/>
      <c r="AS24" s="498">
        <v>3222</v>
      </c>
      <c r="AT24" s="499"/>
      <c r="AU24" s="499"/>
      <c r="AV24" s="499"/>
      <c r="AW24" s="499"/>
      <c r="AX24" s="500"/>
      <c r="AY24" s="563" t="s">
        <v>175</v>
      </c>
      <c r="AZ24" s="564"/>
      <c r="BA24" s="564"/>
      <c r="BB24" s="564"/>
      <c r="BC24" s="564"/>
      <c r="BD24" s="564"/>
      <c r="BE24" s="564"/>
      <c r="BF24" s="564"/>
      <c r="BG24" s="564"/>
      <c r="BH24" s="564"/>
      <c r="BI24" s="564"/>
      <c r="BJ24" s="564"/>
      <c r="BK24" s="564"/>
      <c r="BL24" s="564"/>
      <c r="BM24" s="565"/>
      <c r="BN24" s="447">
        <v>6264588</v>
      </c>
      <c r="BO24" s="448"/>
      <c r="BP24" s="448"/>
      <c r="BQ24" s="448"/>
      <c r="BR24" s="448"/>
      <c r="BS24" s="448"/>
      <c r="BT24" s="448"/>
      <c r="BU24" s="449"/>
      <c r="BV24" s="447">
        <v>7103357</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176</v>
      </c>
      <c r="F25" s="477"/>
      <c r="G25" s="477"/>
      <c r="H25" s="477"/>
      <c r="I25" s="477"/>
      <c r="J25" s="477"/>
      <c r="K25" s="478"/>
      <c r="L25" s="498">
        <v>1</v>
      </c>
      <c r="M25" s="499"/>
      <c r="N25" s="499"/>
      <c r="O25" s="499"/>
      <c r="P25" s="541"/>
      <c r="Q25" s="498">
        <v>7920</v>
      </c>
      <c r="R25" s="499"/>
      <c r="S25" s="499"/>
      <c r="T25" s="499"/>
      <c r="U25" s="499"/>
      <c r="V25" s="541"/>
      <c r="W25" s="593"/>
      <c r="X25" s="594"/>
      <c r="Y25" s="595"/>
      <c r="Z25" s="497" t="s">
        <v>177</v>
      </c>
      <c r="AA25" s="477"/>
      <c r="AB25" s="477"/>
      <c r="AC25" s="477"/>
      <c r="AD25" s="477"/>
      <c r="AE25" s="477"/>
      <c r="AF25" s="477"/>
      <c r="AG25" s="478"/>
      <c r="AH25" s="498">
        <v>132</v>
      </c>
      <c r="AI25" s="499"/>
      <c r="AJ25" s="499"/>
      <c r="AK25" s="499"/>
      <c r="AL25" s="541"/>
      <c r="AM25" s="498">
        <v>423456</v>
      </c>
      <c r="AN25" s="499"/>
      <c r="AO25" s="499"/>
      <c r="AP25" s="499"/>
      <c r="AQ25" s="499"/>
      <c r="AR25" s="541"/>
      <c r="AS25" s="498">
        <v>3208</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30661754</v>
      </c>
      <c r="BO25" s="411"/>
      <c r="BP25" s="411"/>
      <c r="BQ25" s="411"/>
      <c r="BR25" s="411"/>
      <c r="BS25" s="411"/>
      <c r="BT25" s="411"/>
      <c r="BU25" s="412"/>
      <c r="BV25" s="410">
        <v>15459301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179</v>
      </c>
      <c r="F26" s="477"/>
      <c r="G26" s="477"/>
      <c r="H26" s="477"/>
      <c r="I26" s="477"/>
      <c r="J26" s="477"/>
      <c r="K26" s="478"/>
      <c r="L26" s="498">
        <v>1</v>
      </c>
      <c r="M26" s="499"/>
      <c r="N26" s="499"/>
      <c r="O26" s="499"/>
      <c r="P26" s="541"/>
      <c r="Q26" s="498">
        <v>7050</v>
      </c>
      <c r="R26" s="499"/>
      <c r="S26" s="499"/>
      <c r="T26" s="499"/>
      <c r="U26" s="499"/>
      <c r="V26" s="541"/>
      <c r="W26" s="593"/>
      <c r="X26" s="594"/>
      <c r="Y26" s="595"/>
      <c r="Z26" s="497" t="s">
        <v>180</v>
      </c>
      <c r="AA26" s="599"/>
      <c r="AB26" s="599"/>
      <c r="AC26" s="599"/>
      <c r="AD26" s="599"/>
      <c r="AE26" s="599"/>
      <c r="AF26" s="599"/>
      <c r="AG26" s="600"/>
      <c r="AH26" s="498">
        <v>25</v>
      </c>
      <c r="AI26" s="499"/>
      <c r="AJ26" s="499"/>
      <c r="AK26" s="499"/>
      <c r="AL26" s="541"/>
      <c r="AM26" s="498">
        <v>78950</v>
      </c>
      <c r="AN26" s="499"/>
      <c r="AO26" s="499"/>
      <c r="AP26" s="499"/>
      <c r="AQ26" s="499"/>
      <c r="AR26" s="541"/>
      <c r="AS26" s="498">
        <v>3158</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139</v>
      </c>
      <c r="BO26" s="448"/>
      <c r="BP26" s="448"/>
      <c r="BQ26" s="448"/>
      <c r="BR26" s="448"/>
      <c r="BS26" s="448"/>
      <c r="BT26" s="448"/>
      <c r="BU26" s="449"/>
      <c r="BV26" s="447" t="s">
        <v>139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182</v>
      </c>
      <c r="F27" s="477"/>
      <c r="G27" s="477"/>
      <c r="H27" s="477"/>
      <c r="I27" s="477"/>
      <c r="J27" s="477"/>
      <c r="K27" s="478"/>
      <c r="L27" s="498">
        <v>1</v>
      </c>
      <c r="M27" s="499"/>
      <c r="N27" s="499"/>
      <c r="O27" s="499"/>
      <c r="P27" s="541"/>
      <c r="Q27" s="498">
        <v>6100</v>
      </c>
      <c r="R27" s="499"/>
      <c r="S27" s="499"/>
      <c r="T27" s="499"/>
      <c r="U27" s="499"/>
      <c r="V27" s="541"/>
      <c r="W27" s="593"/>
      <c r="X27" s="594"/>
      <c r="Y27" s="595"/>
      <c r="Z27" s="497" t="s">
        <v>183</v>
      </c>
      <c r="AA27" s="477"/>
      <c r="AB27" s="477"/>
      <c r="AC27" s="477"/>
      <c r="AD27" s="477"/>
      <c r="AE27" s="477"/>
      <c r="AF27" s="477"/>
      <c r="AG27" s="478"/>
      <c r="AH27" s="498">
        <v>47</v>
      </c>
      <c r="AI27" s="499"/>
      <c r="AJ27" s="499"/>
      <c r="AK27" s="499"/>
      <c r="AL27" s="541"/>
      <c r="AM27" s="498">
        <v>154583</v>
      </c>
      <c r="AN27" s="499"/>
      <c r="AO27" s="499"/>
      <c r="AP27" s="499"/>
      <c r="AQ27" s="499"/>
      <c r="AR27" s="541"/>
      <c r="AS27" s="498">
        <v>3289</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t="s">
        <v>139</v>
      </c>
      <c r="BO27" s="567"/>
      <c r="BP27" s="567"/>
      <c r="BQ27" s="567"/>
      <c r="BR27" s="567"/>
      <c r="BS27" s="567"/>
      <c r="BT27" s="567"/>
      <c r="BU27" s="568"/>
      <c r="BV27" s="566" t="s">
        <v>139</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185</v>
      </c>
      <c r="F28" s="477"/>
      <c r="G28" s="477"/>
      <c r="H28" s="477"/>
      <c r="I28" s="477"/>
      <c r="J28" s="477"/>
      <c r="K28" s="478"/>
      <c r="L28" s="498">
        <v>1</v>
      </c>
      <c r="M28" s="499"/>
      <c r="N28" s="499"/>
      <c r="O28" s="499"/>
      <c r="P28" s="541"/>
      <c r="Q28" s="498">
        <v>5500</v>
      </c>
      <c r="R28" s="499"/>
      <c r="S28" s="499"/>
      <c r="T28" s="499"/>
      <c r="U28" s="499"/>
      <c r="V28" s="541"/>
      <c r="W28" s="593"/>
      <c r="X28" s="594"/>
      <c r="Y28" s="595"/>
      <c r="Z28" s="497" t="s">
        <v>186</v>
      </c>
      <c r="AA28" s="477"/>
      <c r="AB28" s="477"/>
      <c r="AC28" s="477"/>
      <c r="AD28" s="477"/>
      <c r="AE28" s="477"/>
      <c r="AF28" s="477"/>
      <c r="AG28" s="478"/>
      <c r="AH28" s="498" t="s">
        <v>139</v>
      </c>
      <c r="AI28" s="499"/>
      <c r="AJ28" s="499"/>
      <c r="AK28" s="499"/>
      <c r="AL28" s="541"/>
      <c r="AM28" s="498" t="s">
        <v>139</v>
      </c>
      <c r="AN28" s="499"/>
      <c r="AO28" s="499"/>
      <c r="AP28" s="499"/>
      <c r="AQ28" s="499"/>
      <c r="AR28" s="541"/>
      <c r="AS28" s="498" t="s">
        <v>139</v>
      </c>
      <c r="AT28" s="499"/>
      <c r="AU28" s="499"/>
      <c r="AV28" s="499"/>
      <c r="AW28" s="499"/>
      <c r="AX28" s="500"/>
      <c r="AY28" s="601" t="s">
        <v>187</v>
      </c>
      <c r="AZ28" s="602"/>
      <c r="BA28" s="602"/>
      <c r="BB28" s="603"/>
      <c r="BC28" s="407" t="s">
        <v>47</v>
      </c>
      <c r="BD28" s="408"/>
      <c r="BE28" s="408"/>
      <c r="BF28" s="408"/>
      <c r="BG28" s="408"/>
      <c r="BH28" s="408"/>
      <c r="BI28" s="408"/>
      <c r="BJ28" s="408"/>
      <c r="BK28" s="408"/>
      <c r="BL28" s="408"/>
      <c r="BM28" s="409"/>
      <c r="BN28" s="410">
        <v>2656774</v>
      </c>
      <c r="BO28" s="411"/>
      <c r="BP28" s="411"/>
      <c r="BQ28" s="411"/>
      <c r="BR28" s="411"/>
      <c r="BS28" s="411"/>
      <c r="BT28" s="411"/>
      <c r="BU28" s="412"/>
      <c r="BV28" s="410">
        <v>2656159</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188</v>
      </c>
      <c r="F29" s="477"/>
      <c r="G29" s="477"/>
      <c r="H29" s="477"/>
      <c r="I29" s="477"/>
      <c r="J29" s="477"/>
      <c r="K29" s="478"/>
      <c r="L29" s="498">
        <v>22</v>
      </c>
      <c r="M29" s="499"/>
      <c r="N29" s="499"/>
      <c r="O29" s="499"/>
      <c r="P29" s="541"/>
      <c r="Q29" s="498">
        <v>5000</v>
      </c>
      <c r="R29" s="499"/>
      <c r="S29" s="499"/>
      <c r="T29" s="499"/>
      <c r="U29" s="499"/>
      <c r="V29" s="541"/>
      <c r="W29" s="596"/>
      <c r="X29" s="597"/>
      <c r="Y29" s="598"/>
      <c r="Z29" s="497" t="s">
        <v>189</v>
      </c>
      <c r="AA29" s="477"/>
      <c r="AB29" s="477"/>
      <c r="AC29" s="477"/>
      <c r="AD29" s="477"/>
      <c r="AE29" s="477"/>
      <c r="AF29" s="477"/>
      <c r="AG29" s="478"/>
      <c r="AH29" s="498">
        <v>722</v>
      </c>
      <c r="AI29" s="499"/>
      <c r="AJ29" s="499"/>
      <c r="AK29" s="499"/>
      <c r="AL29" s="541"/>
      <c r="AM29" s="498">
        <v>2329433</v>
      </c>
      <c r="AN29" s="499"/>
      <c r="AO29" s="499"/>
      <c r="AP29" s="499"/>
      <c r="AQ29" s="499"/>
      <c r="AR29" s="541"/>
      <c r="AS29" s="498">
        <v>3226</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2114071</v>
      </c>
      <c r="BO29" s="448"/>
      <c r="BP29" s="448"/>
      <c r="BQ29" s="448"/>
      <c r="BR29" s="448"/>
      <c r="BS29" s="448"/>
      <c r="BT29" s="448"/>
      <c r="BU29" s="449"/>
      <c r="BV29" s="447">
        <v>2042561</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100.1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6078680</v>
      </c>
      <c r="BO30" s="567"/>
      <c r="BP30" s="567"/>
      <c r="BQ30" s="567"/>
      <c r="BR30" s="567"/>
      <c r="BS30" s="567"/>
      <c r="BT30" s="567"/>
      <c r="BU30" s="568"/>
      <c r="BV30" s="566">
        <v>5177866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198</v>
      </c>
      <c r="D33" s="471"/>
      <c r="E33" s="436" t="s">
        <v>199</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198</v>
      </c>
      <c r="AN33" s="471"/>
      <c r="AO33" s="436" t="s">
        <v>199</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198</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介護保険特別会計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奈良県市町村総合事務組合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11</v>
      </c>
      <c r="CP34" s="637"/>
      <c r="CQ34" s="638" t="str">
        <f>IF('各会計、関係団体の財政状況及び健全化判断比率'!BS7="","",'各会計、関係団体の財政状況及び健全化判断比率'!BS7)</f>
        <v>生駒土地開発公社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公共施設整備基金特別会計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国民健康保険特別会計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奈良県後期高齢者医療広域連合</v>
      </c>
      <c r="BZ35" s="638"/>
      <c r="CA35" s="638"/>
      <c r="CB35" s="638"/>
      <c r="CC35" s="638"/>
      <c r="CD35" s="638"/>
      <c r="CE35" s="638"/>
      <c r="CF35" s="638"/>
      <c r="CG35" s="638"/>
      <c r="CH35" s="638"/>
      <c r="CI35" s="638"/>
      <c r="CJ35" s="638"/>
      <c r="CK35" s="638"/>
      <c r="CL35" s="638"/>
      <c r="CM35" s="638"/>
      <c r="CN35" s="178"/>
      <c r="CO35" s="637">
        <f t="shared" ref="CO35:CO43" si="3">IF(CQ35="","",CO34+1)</f>
        <v>12</v>
      </c>
      <c r="CP35" s="637"/>
      <c r="CQ35" s="638" t="str">
        <f>IF('各会計、関係団体の財政状況及び健全化判断比率'!BS8="","",'各会計、関係団体の財政状況及び健全化判断比率'!BS8)</f>
        <v>一般財団法人生駒市メディカルセンター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IF('各会計、関係団体の財政状況及び健全化判断比率'!B33="","",'各会計、関係団体の財政状況及び健全化判断比率'!B33)</f>
        <v>病院事業会計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t="str">
        <f t="shared" si="2"/>
        <v/>
      </c>
      <c r="BX36" s="637"/>
      <c r="BY36" s="638" t="str">
        <f>IF('各会計、関係団体の財政状況及び健全化判断比率'!B70="","",'各会計、関係団体の財政状況及び健全化判断比率'!B70)</f>
        <v/>
      </c>
      <c r="BZ36" s="638"/>
      <c r="CA36" s="638"/>
      <c r="CB36" s="638"/>
      <c r="CC36" s="638"/>
      <c r="CD36" s="638"/>
      <c r="CE36" s="638"/>
      <c r="CF36" s="638"/>
      <c r="CG36" s="638"/>
      <c r="CH36" s="638"/>
      <c r="CI36" s="638"/>
      <c r="CJ36" s="638"/>
      <c r="CK36" s="638"/>
      <c r="CL36" s="638"/>
      <c r="CM36" s="638"/>
      <c r="CN36" s="178"/>
      <c r="CO36" s="637">
        <f t="shared" si="3"/>
        <v>13</v>
      </c>
      <c r="CP36" s="637"/>
      <c r="CQ36" s="638" t="str">
        <f>IF('各会計、関係団体の財政状況及び健全化判断比率'!BS9="","",'各会計、関係団体の財政状況及び健全化判断比率'!BS9)</f>
        <v>いこま市民パワー</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t="str">
        <f t="shared" si="2"/>
        <v/>
      </c>
      <c r="BX37" s="637"/>
      <c r="BY37" s="638" t="str">
        <f>IF('各会計、関係団体の財政状況及び健全化判断比率'!B71="","",'各会計、関係団体の財政状況及び健全化判断比率'!B71)</f>
        <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587</v>
      </c>
    </row>
    <row r="54" spans="5:113" x14ac:dyDescent="0.15"/>
    <row r="55" spans="5:113" x14ac:dyDescent="0.15"/>
    <row r="56" spans="5:113" x14ac:dyDescent="0.15"/>
  </sheetData>
  <sheetProtection algorithmName="SHA-512" hashValue="+rAnJh5OTw25nO+kE5Lb5zWq5Ga3QP9aOS/FsI+IHb3TFUg9Hq8KytRmGmFMzYdwUae6h1BHNDffv9tCd9nnZg==" saltValue="WuefJcUg5baQqgWp4MrFOw==" spinCount="100000" sheet="1" objects="1" scenarios="1"/>
  <customSheetViews>
    <customSheetView guid="{859CC610-7446-4DBB-9CB5-DEFDEF6D2F8E}" showGridLines="0" fitToPage="1" hiddenRows="1" hiddenColumns="1" topLeftCell="K1">
      <selection activeCell="CE18" sqref="CE18:CS19"/>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9" zoomScaleNormal="6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6" t="s">
        <v>558</v>
      </c>
      <c r="D34" s="1216"/>
      <c r="E34" s="1217"/>
      <c r="F34" s="32">
        <v>22.13</v>
      </c>
      <c r="G34" s="33">
        <v>21.73</v>
      </c>
      <c r="H34" s="33">
        <v>21.83</v>
      </c>
      <c r="I34" s="33">
        <v>20.77</v>
      </c>
      <c r="J34" s="34">
        <v>18.239999999999998</v>
      </c>
      <c r="K34" s="22"/>
      <c r="L34" s="22"/>
      <c r="M34" s="22"/>
      <c r="N34" s="22"/>
      <c r="O34" s="22"/>
      <c r="P34" s="22"/>
    </row>
    <row r="35" spans="1:16" ht="39" customHeight="1" x14ac:dyDescent="0.15">
      <c r="A35" s="22"/>
      <c r="B35" s="35"/>
      <c r="C35" s="1210" t="s">
        <v>559</v>
      </c>
      <c r="D35" s="1211"/>
      <c r="E35" s="1212"/>
      <c r="F35" s="36">
        <v>4.01</v>
      </c>
      <c r="G35" s="37">
        <v>4.99</v>
      </c>
      <c r="H35" s="37">
        <v>6.49</v>
      </c>
      <c r="I35" s="37">
        <v>7.64</v>
      </c>
      <c r="J35" s="38">
        <v>12.73</v>
      </c>
      <c r="K35" s="22"/>
      <c r="L35" s="22"/>
      <c r="M35" s="22"/>
      <c r="N35" s="22"/>
      <c r="O35" s="22"/>
      <c r="P35" s="22"/>
    </row>
    <row r="36" spans="1:16" ht="39" customHeight="1" x14ac:dyDescent="0.15">
      <c r="A36" s="22"/>
      <c r="B36" s="35"/>
      <c r="C36" s="1210" t="s">
        <v>560</v>
      </c>
      <c r="D36" s="1211"/>
      <c r="E36" s="1212"/>
      <c r="F36" s="36">
        <v>0.74</v>
      </c>
      <c r="G36" s="37">
        <v>1.1200000000000001</v>
      </c>
      <c r="H36" s="37">
        <v>7.0000000000000007E-2</v>
      </c>
      <c r="I36" s="37">
        <v>0.65</v>
      </c>
      <c r="J36" s="38">
        <v>0.91</v>
      </c>
      <c r="K36" s="22"/>
      <c r="L36" s="22"/>
      <c r="M36" s="22"/>
      <c r="N36" s="22"/>
      <c r="O36" s="22"/>
      <c r="P36" s="22"/>
    </row>
    <row r="37" spans="1:16" ht="39" customHeight="1" x14ac:dyDescent="0.15">
      <c r="A37" s="22"/>
      <c r="B37" s="35"/>
      <c r="C37" s="1210" t="s">
        <v>561</v>
      </c>
      <c r="D37" s="1211"/>
      <c r="E37" s="1212"/>
      <c r="F37" s="36">
        <v>0.55000000000000004</v>
      </c>
      <c r="G37" s="37">
        <v>0.51</v>
      </c>
      <c r="H37" s="37">
        <v>0.47</v>
      </c>
      <c r="I37" s="37">
        <v>0.39</v>
      </c>
      <c r="J37" s="38">
        <v>0.2</v>
      </c>
      <c r="K37" s="22"/>
      <c r="L37" s="22"/>
      <c r="M37" s="22"/>
      <c r="N37" s="22"/>
      <c r="O37" s="22"/>
      <c r="P37" s="22"/>
    </row>
    <row r="38" spans="1:16" ht="39" customHeight="1" x14ac:dyDescent="0.15">
      <c r="A38" s="22"/>
      <c r="B38" s="35"/>
      <c r="C38" s="1210" t="s">
        <v>562</v>
      </c>
      <c r="D38" s="1211"/>
      <c r="E38" s="1212"/>
      <c r="F38" s="36" t="s">
        <v>511</v>
      </c>
      <c r="G38" s="37" t="s">
        <v>511</v>
      </c>
      <c r="H38" s="37" t="s">
        <v>511</v>
      </c>
      <c r="I38" s="37">
        <v>0.22</v>
      </c>
      <c r="J38" s="38">
        <v>0.06</v>
      </c>
      <c r="K38" s="22"/>
      <c r="L38" s="22"/>
      <c r="M38" s="22"/>
      <c r="N38" s="22"/>
      <c r="O38" s="22"/>
      <c r="P38" s="22"/>
    </row>
    <row r="39" spans="1:16" ht="39" customHeight="1" x14ac:dyDescent="0.15">
      <c r="A39" s="22"/>
      <c r="B39" s="35"/>
      <c r="C39" s="1210" t="s">
        <v>563</v>
      </c>
      <c r="D39" s="1211"/>
      <c r="E39" s="1212"/>
      <c r="F39" s="36">
        <v>0.02</v>
      </c>
      <c r="G39" s="37">
        <v>0.03</v>
      </c>
      <c r="H39" s="37">
        <v>0.02</v>
      </c>
      <c r="I39" s="37">
        <v>0.01</v>
      </c>
      <c r="J39" s="38">
        <v>0.02</v>
      </c>
      <c r="K39" s="22"/>
      <c r="L39" s="22"/>
      <c r="M39" s="22"/>
      <c r="N39" s="22"/>
      <c r="O39" s="22"/>
      <c r="P39" s="22"/>
    </row>
    <row r="40" spans="1:16" ht="39" customHeight="1" x14ac:dyDescent="0.15">
      <c r="A40" s="22"/>
      <c r="B40" s="35"/>
      <c r="C40" s="1210" t="s">
        <v>564</v>
      </c>
      <c r="D40" s="1211"/>
      <c r="E40" s="1212"/>
      <c r="F40" s="36">
        <v>0</v>
      </c>
      <c r="G40" s="37">
        <v>0</v>
      </c>
      <c r="H40" s="37">
        <v>0</v>
      </c>
      <c r="I40" s="37">
        <v>0</v>
      </c>
      <c r="J40" s="38">
        <v>0</v>
      </c>
      <c r="K40" s="22"/>
      <c r="L40" s="22"/>
      <c r="M40" s="22"/>
      <c r="N40" s="22"/>
      <c r="O40" s="22"/>
      <c r="P40" s="22"/>
    </row>
    <row r="41" spans="1:16" ht="39" customHeight="1" x14ac:dyDescent="0.15">
      <c r="A41" s="22"/>
      <c r="B41" s="35"/>
      <c r="C41" s="1210" t="s">
        <v>565</v>
      </c>
      <c r="D41" s="1211"/>
      <c r="E41" s="1212"/>
      <c r="F41" s="36">
        <v>1.75</v>
      </c>
      <c r="G41" s="37">
        <v>0</v>
      </c>
      <c r="H41" s="37">
        <v>0</v>
      </c>
      <c r="I41" s="37">
        <v>0</v>
      </c>
      <c r="J41" s="38">
        <v>0</v>
      </c>
      <c r="K41" s="22"/>
      <c r="L41" s="22"/>
      <c r="M41" s="22"/>
      <c r="N41" s="22"/>
      <c r="O41" s="22"/>
      <c r="P41" s="22"/>
    </row>
    <row r="42" spans="1:16" ht="39" customHeight="1" x14ac:dyDescent="0.15">
      <c r="A42" s="22"/>
      <c r="B42" s="39"/>
      <c r="C42" s="1210" t="s">
        <v>566</v>
      </c>
      <c r="D42" s="1211"/>
      <c r="E42" s="1212"/>
      <c r="F42" s="36" t="s">
        <v>511</v>
      </c>
      <c r="G42" s="37" t="s">
        <v>511</v>
      </c>
      <c r="H42" s="37" t="s">
        <v>511</v>
      </c>
      <c r="I42" s="37" t="s">
        <v>511</v>
      </c>
      <c r="J42" s="38" t="s">
        <v>511</v>
      </c>
      <c r="K42" s="22"/>
      <c r="L42" s="22"/>
      <c r="M42" s="22"/>
      <c r="N42" s="22"/>
      <c r="O42" s="22"/>
      <c r="P42" s="22"/>
    </row>
    <row r="43" spans="1:16" ht="39" customHeight="1" thickBot="1" x14ac:dyDescent="0.2">
      <c r="A43" s="22"/>
      <c r="B43" s="40"/>
      <c r="C43" s="1213" t="s">
        <v>567</v>
      </c>
      <c r="D43" s="1214"/>
      <c r="E43" s="1215"/>
      <c r="F43" s="41">
        <v>0</v>
      </c>
      <c r="G43" s="42">
        <v>0</v>
      </c>
      <c r="H43" s="42">
        <v>0.4</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MqEZ2mYiNoTCOCPI7LTe30s8DAKut1MARRnLdST7ArNypujlszSfncDm9PYopEFa9Y9C9qX4Mdb9weoQCmmtQ==" saltValue="Pi2CeVBiX1osiusGoWKVPw==" spinCount="100000" sheet="1" objects="1" scenarios="1"/>
  <customSheetViews>
    <customSheetView guid="{859CC610-7446-4DBB-9CB5-DEFDEF6D2F8E}" scale="70" showGridLines="0" fitToPage="1" hiddenRows="1" hiddenColumns="1" topLeftCell="A19">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2930</v>
      </c>
      <c r="L45" s="60">
        <v>3060</v>
      </c>
      <c r="M45" s="60">
        <v>3178</v>
      </c>
      <c r="N45" s="60">
        <v>2993</v>
      </c>
      <c r="O45" s="61">
        <v>2944</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511</v>
      </c>
      <c r="L46" s="64" t="s">
        <v>511</v>
      </c>
      <c r="M46" s="64" t="s">
        <v>511</v>
      </c>
      <c r="N46" s="64" t="s">
        <v>511</v>
      </c>
      <c r="O46" s="65" t="s">
        <v>511</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511</v>
      </c>
      <c r="L47" s="64" t="s">
        <v>511</v>
      </c>
      <c r="M47" s="64" t="s">
        <v>511</v>
      </c>
      <c r="N47" s="64" t="s">
        <v>511</v>
      </c>
      <c r="O47" s="65" t="s">
        <v>511</v>
      </c>
      <c r="P47" s="48"/>
      <c r="Q47" s="48"/>
      <c r="R47" s="48"/>
      <c r="S47" s="48"/>
      <c r="T47" s="48"/>
      <c r="U47" s="48"/>
    </row>
    <row r="48" spans="1:21" ht="30.75" customHeight="1" x14ac:dyDescent="0.15">
      <c r="A48" s="48"/>
      <c r="B48" s="1220"/>
      <c r="C48" s="1221"/>
      <c r="D48" s="62"/>
      <c r="E48" s="1226" t="s">
        <v>14</v>
      </c>
      <c r="F48" s="1226"/>
      <c r="G48" s="1226"/>
      <c r="H48" s="1226"/>
      <c r="I48" s="1226"/>
      <c r="J48" s="1227"/>
      <c r="K48" s="63">
        <v>1051</v>
      </c>
      <c r="L48" s="64">
        <v>1203</v>
      </c>
      <c r="M48" s="64">
        <v>1058</v>
      </c>
      <c r="N48" s="64">
        <v>1090</v>
      </c>
      <c r="O48" s="65">
        <v>1043</v>
      </c>
      <c r="P48" s="48"/>
      <c r="Q48" s="48"/>
      <c r="R48" s="48"/>
      <c r="S48" s="48"/>
      <c r="T48" s="48"/>
      <c r="U48" s="48"/>
    </row>
    <row r="49" spans="1:21" ht="30.75" customHeight="1" x14ac:dyDescent="0.15">
      <c r="A49" s="48"/>
      <c r="B49" s="1220"/>
      <c r="C49" s="1221"/>
      <c r="D49" s="62"/>
      <c r="E49" s="1226" t="s">
        <v>15</v>
      </c>
      <c r="F49" s="1226"/>
      <c r="G49" s="1226"/>
      <c r="H49" s="1226"/>
      <c r="I49" s="1226"/>
      <c r="J49" s="1227"/>
      <c r="K49" s="63" t="s">
        <v>511</v>
      </c>
      <c r="L49" s="64" t="s">
        <v>511</v>
      </c>
      <c r="M49" s="64" t="s">
        <v>511</v>
      </c>
      <c r="N49" s="64" t="s">
        <v>511</v>
      </c>
      <c r="O49" s="65" t="s">
        <v>511</v>
      </c>
      <c r="P49" s="48"/>
      <c r="Q49" s="48"/>
      <c r="R49" s="48"/>
      <c r="S49" s="48"/>
      <c r="T49" s="48"/>
      <c r="U49" s="48"/>
    </row>
    <row r="50" spans="1:21" ht="30.75" customHeight="1" x14ac:dyDescent="0.15">
      <c r="A50" s="48"/>
      <c r="B50" s="1220"/>
      <c r="C50" s="1221"/>
      <c r="D50" s="62"/>
      <c r="E50" s="1226" t="s">
        <v>16</v>
      </c>
      <c r="F50" s="1226"/>
      <c r="G50" s="1226"/>
      <c r="H50" s="1226"/>
      <c r="I50" s="1226"/>
      <c r="J50" s="1227"/>
      <c r="K50" s="63" t="s">
        <v>511</v>
      </c>
      <c r="L50" s="64" t="s">
        <v>511</v>
      </c>
      <c r="M50" s="64">
        <v>898</v>
      </c>
      <c r="N50" s="64">
        <v>124</v>
      </c>
      <c r="O50" s="65">
        <v>124</v>
      </c>
      <c r="P50" s="48"/>
      <c r="Q50" s="48"/>
      <c r="R50" s="48"/>
      <c r="S50" s="48"/>
      <c r="T50" s="48"/>
      <c r="U50" s="48"/>
    </row>
    <row r="51" spans="1:21" ht="30.75" customHeight="1" x14ac:dyDescent="0.15">
      <c r="A51" s="48"/>
      <c r="B51" s="1222"/>
      <c r="C51" s="1223"/>
      <c r="D51" s="66"/>
      <c r="E51" s="1226" t="s">
        <v>17</v>
      </c>
      <c r="F51" s="1226"/>
      <c r="G51" s="1226"/>
      <c r="H51" s="1226"/>
      <c r="I51" s="1226"/>
      <c r="J51" s="1227"/>
      <c r="K51" s="63" t="s">
        <v>511</v>
      </c>
      <c r="L51" s="64" t="s">
        <v>511</v>
      </c>
      <c r="M51" s="64" t="s">
        <v>511</v>
      </c>
      <c r="N51" s="64" t="s">
        <v>511</v>
      </c>
      <c r="O51" s="65" t="s">
        <v>511</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3416</v>
      </c>
      <c r="L52" s="64">
        <v>3442</v>
      </c>
      <c r="M52" s="64">
        <v>3740</v>
      </c>
      <c r="N52" s="64">
        <v>3592</v>
      </c>
      <c r="O52" s="65">
        <v>3673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565</v>
      </c>
      <c r="L53" s="69">
        <v>821</v>
      </c>
      <c r="M53" s="69">
        <v>1394</v>
      </c>
      <c r="N53" s="69">
        <v>615</v>
      </c>
      <c r="O53" s="70">
        <v>438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34" t="s">
        <v>24</v>
      </c>
      <c r="C57" s="1235"/>
      <c r="D57" s="1238" t="s">
        <v>25</v>
      </c>
      <c r="E57" s="1239"/>
      <c r="F57" s="1239"/>
      <c r="G57" s="1239"/>
      <c r="H57" s="1239"/>
      <c r="I57" s="1239"/>
      <c r="J57" s="1240"/>
      <c r="K57" s="83"/>
      <c r="L57" s="84"/>
      <c r="M57" s="84"/>
      <c r="N57" s="84"/>
      <c r="O57" s="85"/>
    </row>
    <row r="58" spans="1:21" ht="31.5" customHeight="1" thickBot="1" x14ac:dyDescent="0.2">
      <c r="B58" s="1236"/>
      <c r="C58" s="1237"/>
      <c r="D58" s="1241" t="s">
        <v>26</v>
      </c>
      <c r="E58" s="1242"/>
      <c r="F58" s="1242"/>
      <c r="G58" s="1242"/>
      <c r="H58" s="1242"/>
      <c r="I58" s="1242"/>
      <c r="J58" s="124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3agmTDwNQlMtvlnHmXW+cthfB8kVzKpFpBsqI0MuzubN6521UI05adhGNgcy4s0uLGARwU2dTtUhILVx2QexQ==" saltValue="4Zhv9mRA7r6VKinqfjHY7Q==" spinCount="100000" sheet="1" objects="1" scenarios="1"/>
  <customSheetViews>
    <customSheetView guid="{859CC610-7446-4DBB-9CB5-DEFDEF6D2F8E}" scale="70" showGridLines="0" fitToPage="1" hiddenRows="1" hiddenColumns="1" topLeftCell="A15">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44" t="s">
        <v>29</v>
      </c>
      <c r="C41" s="1245"/>
      <c r="D41" s="102"/>
      <c r="E41" s="1250" t="s">
        <v>30</v>
      </c>
      <c r="F41" s="1250"/>
      <c r="G41" s="1250"/>
      <c r="H41" s="1251"/>
      <c r="I41" s="358">
        <v>19323</v>
      </c>
      <c r="J41" s="359">
        <v>18507</v>
      </c>
      <c r="K41" s="359">
        <v>18005</v>
      </c>
      <c r="L41" s="359">
        <v>17322</v>
      </c>
      <c r="M41" s="360">
        <v>16532</v>
      </c>
    </row>
    <row r="42" spans="2:13" ht="27.75" customHeight="1" x14ac:dyDescent="0.15">
      <c r="B42" s="1246"/>
      <c r="C42" s="1247"/>
      <c r="D42" s="103"/>
      <c r="E42" s="1252" t="s">
        <v>31</v>
      </c>
      <c r="F42" s="1252"/>
      <c r="G42" s="1252"/>
      <c r="H42" s="1253"/>
      <c r="I42" s="361">
        <v>2790</v>
      </c>
      <c r="J42" s="362">
        <v>2790</v>
      </c>
      <c r="K42" s="362">
        <v>1730</v>
      </c>
      <c r="L42" s="362">
        <v>1615</v>
      </c>
      <c r="M42" s="363">
        <v>1500</v>
      </c>
    </row>
    <row r="43" spans="2:13" ht="27.75" customHeight="1" x14ac:dyDescent="0.15">
      <c r="B43" s="1246"/>
      <c r="C43" s="1247"/>
      <c r="D43" s="103"/>
      <c r="E43" s="1252" t="s">
        <v>32</v>
      </c>
      <c r="F43" s="1252"/>
      <c r="G43" s="1252"/>
      <c r="H43" s="1253"/>
      <c r="I43" s="361">
        <v>8305</v>
      </c>
      <c r="J43" s="362">
        <v>9632</v>
      </c>
      <c r="K43" s="362">
        <v>9525</v>
      </c>
      <c r="L43" s="362">
        <v>7937</v>
      </c>
      <c r="M43" s="363">
        <v>6883</v>
      </c>
    </row>
    <row r="44" spans="2:13" ht="27.75" customHeight="1" x14ac:dyDescent="0.15">
      <c r="B44" s="1246"/>
      <c r="C44" s="1247"/>
      <c r="D44" s="103"/>
      <c r="E44" s="1252" t="s">
        <v>33</v>
      </c>
      <c r="F44" s="1252"/>
      <c r="G44" s="1252"/>
      <c r="H44" s="1253"/>
      <c r="I44" s="361" t="s">
        <v>511</v>
      </c>
      <c r="J44" s="362" t="s">
        <v>511</v>
      </c>
      <c r="K44" s="362" t="s">
        <v>511</v>
      </c>
      <c r="L44" s="362" t="s">
        <v>511</v>
      </c>
      <c r="M44" s="363" t="s">
        <v>511</v>
      </c>
    </row>
    <row r="45" spans="2:13" ht="27.75" customHeight="1" x14ac:dyDescent="0.15">
      <c r="B45" s="1246"/>
      <c r="C45" s="1247"/>
      <c r="D45" s="103"/>
      <c r="E45" s="1252" t="s">
        <v>34</v>
      </c>
      <c r="F45" s="1252"/>
      <c r="G45" s="1252"/>
      <c r="H45" s="1253"/>
      <c r="I45" s="361">
        <v>7232</v>
      </c>
      <c r="J45" s="362">
        <v>6721</v>
      </c>
      <c r="K45" s="362">
        <v>6494</v>
      </c>
      <c r="L45" s="362">
        <v>6505</v>
      </c>
      <c r="M45" s="363">
        <v>6306</v>
      </c>
    </row>
    <row r="46" spans="2:13" ht="27.75" customHeight="1" x14ac:dyDescent="0.15">
      <c r="B46" s="1246"/>
      <c r="C46" s="1247"/>
      <c r="D46" s="104"/>
      <c r="E46" s="1252" t="s">
        <v>35</v>
      </c>
      <c r="F46" s="1252"/>
      <c r="G46" s="1252"/>
      <c r="H46" s="1253"/>
      <c r="I46" s="361" t="s">
        <v>511</v>
      </c>
      <c r="J46" s="362">
        <v>10</v>
      </c>
      <c r="K46" s="362">
        <v>21</v>
      </c>
      <c r="L46" s="362" t="s">
        <v>511</v>
      </c>
      <c r="M46" s="363">
        <v>16</v>
      </c>
    </row>
    <row r="47" spans="2:13" ht="27.75" customHeight="1" x14ac:dyDescent="0.15">
      <c r="B47" s="1246"/>
      <c r="C47" s="1247"/>
      <c r="D47" s="105"/>
      <c r="E47" s="1254" t="s">
        <v>36</v>
      </c>
      <c r="F47" s="1255"/>
      <c r="G47" s="1255"/>
      <c r="H47" s="1256"/>
      <c r="I47" s="361" t="s">
        <v>511</v>
      </c>
      <c r="J47" s="362" t="s">
        <v>511</v>
      </c>
      <c r="K47" s="362" t="s">
        <v>511</v>
      </c>
      <c r="L47" s="362" t="s">
        <v>511</v>
      </c>
      <c r="M47" s="363" t="s">
        <v>511</v>
      </c>
    </row>
    <row r="48" spans="2:13" ht="27.75" customHeight="1" x14ac:dyDescent="0.15">
      <c r="B48" s="1246"/>
      <c r="C48" s="1247"/>
      <c r="D48" s="103"/>
      <c r="E48" s="1252" t="s">
        <v>37</v>
      </c>
      <c r="F48" s="1252"/>
      <c r="G48" s="1252"/>
      <c r="H48" s="1253"/>
      <c r="I48" s="361" t="s">
        <v>511</v>
      </c>
      <c r="J48" s="362" t="s">
        <v>511</v>
      </c>
      <c r="K48" s="362" t="s">
        <v>511</v>
      </c>
      <c r="L48" s="362" t="s">
        <v>511</v>
      </c>
      <c r="M48" s="363" t="s">
        <v>511</v>
      </c>
    </row>
    <row r="49" spans="2:13" ht="27.75" customHeight="1" x14ac:dyDescent="0.15">
      <c r="B49" s="1248"/>
      <c r="C49" s="1249"/>
      <c r="D49" s="103"/>
      <c r="E49" s="1252" t="s">
        <v>38</v>
      </c>
      <c r="F49" s="1252"/>
      <c r="G49" s="1252"/>
      <c r="H49" s="1253"/>
      <c r="I49" s="361" t="s">
        <v>511</v>
      </c>
      <c r="J49" s="362" t="s">
        <v>511</v>
      </c>
      <c r="K49" s="362" t="s">
        <v>511</v>
      </c>
      <c r="L49" s="362" t="s">
        <v>511</v>
      </c>
      <c r="M49" s="363" t="s">
        <v>511</v>
      </c>
    </row>
    <row r="50" spans="2:13" ht="27.75" customHeight="1" x14ac:dyDescent="0.15">
      <c r="B50" s="1257" t="s">
        <v>39</v>
      </c>
      <c r="C50" s="1258"/>
      <c r="D50" s="106"/>
      <c r="E50" s="1252" t="s">
        <v>40</v>
      </c>
      <c r="F50" s="1252"/>
      <c r="G50" s="1252"/>
      <c r="H50" s="1253"/>
      <c r="I50" s="361">
        <v>13445</v>
      </c>
      <c r="J50" s="362">
        <v>12487</v>
      </c>
      <c r="K50" s="362">
        <v>12135</v>
      </c>
      <c r="L50" s="362">
        <v>12875</v>
      </c>
      <c r="M50" s="363">
        <v>14062</v>
      </c>
    </row>
    <row r="51" spans="2:13" ht="27.75" customHeight="1" x14ac:dyDescent="0.15">
      <c r="B51" s="1246"/>
      <c r="C51" s="1247"/>
      <c r="D51" s="103"/>
      <c r="E51" s="1252" t="s">
        <v>41</v>
      </c>
      <c r="F51" s="1252"/>
      <c r="G51" s="1252"/>
      <c r="H51" s="1253"/>
      <c r="I51" s="361">
        <v>6806</v>
      </c>
      <c r="J51" s="362">
        <v>7137</v>
      </c>
      <c r="K51" s="362">
        <v>7450</v>
      </c>
      <c r="L51" s="362">
        <v>7950</v>
      </c>
      <c r="M51" s="363">
        <v>8349</v>
      </c>
    </row>
    <row r="52" spans="2:13" ht="27.75" customHeight="1" x14ac:dyDescent="0.15">
      <c r="B52" s="1248"/>
      <c r="C52" s="1249"/>
      <c r="D52" s="103"/>
      <c r="E52" s="1252" t="s">
        <v>42</v>
      </c>
      <c r="F52" s="1252"/>
      <c r="G52" s="1252"/>
      <c r="H52" s="1253"/>
      <c r="I52" s="361">
        <v>33563</v>
      </c>
      <c r="J52" s="362">
        <v>33514</v>
      </c>
      <c r="K52" s="362">
        <v>33345</v>
      </c>
      <c r="L52" s="362">
        <v>32708</v>
      </c>
      <c r="M52" s="363">
        <v>32168</v>
      </c>
    </row>
    <row r="53" spans="2:13" ht="27.75" customHeight="1" thickBot="1" x14ac:dyDescent="0.2">
      <c r="B53" s="1259" t="s">
        <v>43</v>
      </c>
      <c r="C53" s="1260"/>
      <c r="D53" s="107"/>
      <c r="E53" s="1261" t="s">
        <v>44</v>
      </c>
      <c r="F53" s="1261"/>
      <c r="G53" s="1261"/>
      <c r="H53" s="1262"/>
      <c r="I53" s="364">
        <v>-16163</v>
      </c>
      <c r="J53" s="365">
        <v>-15478</v>
      </c>
      <c r="K53" s="365">
        <v>-17156</v>
      </c>
      <c r="L53" s="365">
        <v>-20155</v>
      </c>
      <c r="M53" s="366">
        <v>-23341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p1q3dYnub0eEElQtq4pcoAgaZRaBPgkVta+fwZlhxjaLb8R8xdTvBELGuSrl0Hi8+s/k4ETN5XIu1Z56ear2g==" saltValue="nibZyD7Lh3XF68PqwQNbHA==" spinCount="100000" sheet="1" objects="1" scenarios="1"/>
  <customSheetViews>
    <customSheetView guid="{859CC610-7446-4DBB-9CB5-DEFDEF6D2F8E}" showGridLines="0" fitToPage="1" hiddenRows="1" hiddenColumns="1" topLeftCell="A2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1" t="s">
        <v>47</v>
      </c>
      <c r="D55" s="1271"/>
      <c r="E55" s="1272"/>
      <c r="F55" s="119">
        <v>2409</v>
      </c>
      <c r="G55" s="119">
        <v>2656</v>
      </c>
      <c r="H55" s="120">
        <v>2657</v>
      </c>
    </row>
    <row r="56" spans="2:8" ht="52.5" customHeight="1" x14ac:dyDescent="0.15">
      <c r="B56" s="121"/>
      <c r="C56" s="1273" t="s">
        <v>48</v>
      </c>
      <c r="D56" s="1273"/>
      <c r="E56" s="1274"/>
      <c r="F56" s="122">
        <v>2266</v>
      </c>
      <c r="G56" s="122">
        <v>2043</v>
      </c>
      <c r="H56" s="123">
        <v>2114</v>
      </c>
    </row>
    <row r="57" spans="2:8" ht="53.25" customHeight="1" x14ac:dyDescent="0.15">
      <c r="B57" s="121"/>
      <c r="C57" s="1275" t="s">
        <v>49</v>
      </c>
      <c r="D57" s="1275"/>
      <c r="E57" s="1276"/>
      <c r="F57" s="124">
        <v>4536</v>
      </c>
      <c r="G57" s="124">
        <v>5178</v>
      </c>
      <c r="H57" s="125">
        <v>6079</v>
      </c>
    </row>
    <row r="58" spans="2:8" ht="45.75" customHeight="1" x14ac:dyDescent="0.15">
      <c r="B58" s="126"/>
      <c r="C58" s="1263" t="s">
        <v>575</v>
      </c>
      <c r="D58" s="1264"/>
      <c r="E58" s="1265"/>
      <c r="F58" s="127">
        <v>1783</v>
      </c>
      <c r="G58" s="128">
        <v>1783</v>
      </c>
      <c r="H58" s="128">
        <v>1779</v>
      </c>
    </row>
    <row r="59" spans="2:8" ht="45.75" customHeight="1" x14ac:dyDescent="0.15">
      <c r="B59" s="126"/>
      <c r="C59" s="1263" t="s">
        <v>576</v>
      </c>
      <c r="D59" s="1264"/>
      <c r="E59" s="1265"/>
      <c r="F59" s="127">
        <v>1389</v>
      </c>
      <c r="G59" s="128">
        <v>1555</v>
      </c>
      <c r="H59" s="128">
        <v>1726</v>
      </c>
    </row>
    <row r="60" spans="2:8" ht="45.75" customHeight="1" x14ac:dyDescent="0.15">
      <c r="B60" s="126"/>
      <c r="C60" s="1263" t="s">
        <v>577</v>
      </c>
      <c r="D60" s="1264"/>
      <c r="E60" s="1265"/>
      <c r="F60" s="127">
        <v>40</v>
      </c>
      <c r="G60" s="128">
        <v>456</v>
      </c>
      <c r="H60" s="128">
        <v>1149</v>
      </c>
    </row>
    <row r="61" spans="2:8" ht="45.75" customHeight="1" x14ac:dyDescent="0.15">
      <c r="B61" s="126"/>
      <c r="C61" s="1263" t="s">
        <v>578</v>
      </c>
      <c r="D61" s="1264"/>
      <c r="E61" s="1265"/>
      <c r="F61" s="127">
        <v>828</v>
      </c>
      <c r="G61" s="128">
        <v>829</v>
      </c>
      <c r="H61" s="128">
        <v>830</v>
      </c>
    </row>
    <row r="62" spans="2:8" ht="45.75" customHeight="1" thickBot="1" x14ac:dyDescent="0.2">
      <c r="B62" s="129"/>
      <c r="C62" s="1266" t="s">
        <v>579</v>
      </c>
      <c r="D62" s="1267"/>
      <c r="E62" s="1268"/>
      <c r="F62" s="130">
        <v>76</v>
      </c>
      <c r="G62" s="131">
        <v>121</v>
      </c>
      <c r="H62" s="131">
        <v>137</v>
      </c>
    </row>
    <row r="63" spans="2:8" ht="52.5" customHeight="1" thickBot="1" x14ac:dyDescent="0.2">
      <c r="B63" s="132"/>
      <c r="C63" s="1269" t="s">
        <v>50</v>
      </c>
      <c r="D63" s="1269"/>
      <c r="E63" s="1270"/>
      <c r="F63" s="133">
        <v>9211</v>
      </c>
      <c r="G63" s="133">
        <v>9877</v>
      </c>
      <c r="H63" s="134">
        <v>10850</v>
      </c>
    </row>
    <row r="64" spans="2:8" x14ac:dyDescent="0.15"/>
  </sheetData>
  <sheetProtection algorithmName="SHA-512" hashValue="SGbip6rHXxILr2eh2ZzDIrSLi4fV6ClYwJXlHPj7m9a6hGoORlT8sp2TiR1BncddPhpmI7JHoOlBVRiBdkYR2Q==" saltValue="Bu8iTFesf54SOaxdASjCuw==" spinCount="100000" sheet="1" objects="1" scenarios="1"/>
  <customSheetViews>
    <customSheetView guid="{859CC610-7446-4DBB-9CB5-DEFDEF6D2F8E}"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2ED17-B737-48B6-9C4A-D50634852393}">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62"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62"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62"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62"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62"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62"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62"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62"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62"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62"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62"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62"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62"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62"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62"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596</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593</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90" t="s">
        <v>598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5" x14ac:dyDescent="0.15">
      <c r="B44" s="369"/>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5" x14ac:dyDescent="0.15">
      <c r="B45" s="369"/>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5" x14ac:dyDescent="0.15">
      <c r="B46" s="369"/>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5" x14ac:dyDescent="0.15">
      <c r="B47" s="369"/>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592</v>
      </c>
    </row>
    <row r="50" spans="1:109" ht="13.5" x14ac:dyDescent="0.15">
      <c r="B50" s="369"/>
      <c r="G50" s="1284"/>
      <c r="H50" s="1284"/>
      <c r="I50" s="1284"/>
      <c r="J50" s="1284"/>
      <c r="K50" s="377"/>
      <c r="L50" s="377"/>
      <c r="M50" s="376"/>
      <c r="N50" s="37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553</v>
      </c>
      <c r="BQ50" s="1282"/>
      <c r="BR50" s="1282"/>
      <c r="BS50" s="1282"/>
      <c r="BT50" s="1282"/>
      <c r="BU50" s="1282"/>
      <c r="BV50" s="1282"/>
      <c r="BW50" s="1282"/>
      <c r="BX50" s="1282" t="s">
        <v>554</v>
      </c>
      <c r="BY50" s="1282"/>
      <c r="BZ50" s="1282"/>
      <c r="CA50" s="1282"/>
      <c r="CB50" s="1282"/>
      <c r="CC50" s="1282"/>
      <c r="CD50" s="1282"/>
      <c r="CE50" s="1282"/>
      <c r="CF50" s="1282" t="s">
        <v>555</v>
      </c>
      <c r="CG50" s="1282"/>
      <c r="CH50" s="1282"/>
      <c r="CI50" s="1282"/>
      <c r="CJ50" s="1282"/>
      <c r="CK50" s="1282"/>
      <c r="CL50" s="1282"/>
      <c r="CM50" s="1282"/>
      <c r="CN50" s="1282" t="s">
        <v>556</v>
      </c>
      <c r="CO50" s="1282"/>
      <c r="CP50" s="1282"/>
      <c r="CQ50" s="1282"/>
      <c r="CR50" s="1282"/>
      <c r="CS50" s="1282"/>
      <c r="CT50" s="1282"/>
      <c r="CU50" s="1282"/>
      <c r="CV50" s="1282" t="s">
        <v>557</v>
      </c>
      <c r="CW50" s="1282"/>
      <c r="CX50" s="1282"/>
      <c r="CY50" s="1282"/>
      <c r="CZ50" s="1282"/>
      <c r="DA50" s="1282"/>
      <c r="DB50" s="1282"/>
      <c r="DC50" s="1282"/>
    </row>
    <row r="51" spans="1:109" ht="13.5" customHeight="1" x14ac:dyDescent="0.15">
      <c r="B51" s="369"/>
      <c r="G51" s="1285"/>
      <c r="H51" s="1285"/>
      <c r="I51" s="1289"/>
      <c r="J51" s="1289"/>
      <c r="K51" s="1283"/>
      <c r="L51" s="1283"/>
      <c r="M51" s="1283"/>
      <c r="N51" s="1283"/>
      <c r="AM51" s="375"/>
      <c r="AN51" s="1280" t="s">
        <v>591</v>
      </c>
      <c r="AO51" s="1280"/>
      <c r="AP51" s="1280"/>
      <c r="AQ51" s="1280"/>
      <c r="AR51" s="1280"/>
      <c r="AS51" s="1280"/>
      <c r="AT51" s="1280"/>
      <c r="AU51" s="1280"/>
      <c r="AV51" s="1280"/>
      <c r="AW51" s="1280"/>
      <c r="AX51" s="1280"/>
      <c r="AY51" s="1280"/>
      <c r="AZ51" s="1280"/>
      <c r="BA51" s="1280"/>
      <c r="BB51" s="1280" t="s">
        <v>589</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5" x14ac:dyDescent="0.15">
      <c r="B52" s="369"/>
      <c r="G52" s="1285"/>
      <c r="H52" s="1285"/>
      <c r="I52" s="1289"/>
      <c r="J52" s="1289"/>
      <c r="K52" s="1283"/>
      <c r="L52" s="1283"/>
      <c r="M52" s="1283"/>
      <c r="N52" s="1283"/>
      <c r="AM52" s="37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3"/>
      <c r="B53" s="369"/>
      <c r="G53" s="1285"/>
      <c r="H53" s="1285"/>
      <c r="I53" s="1284"/>
      <c r="J53" s="1284"/>
      <c r="K53" s="1283"/>
      <c r="L53" s="1283"/>
      <c r="M53" s="1283"/>
      <c r="N53" s="1283"/>
      <c r="AM53" s="375"/>
      <c r="AN53" s="1280"/>
      <c r="AO53" s="1280"/>
      <c r="AP53" s="1280"/>
      <c r="AQ53" s="1280"/>
      <c r="AR53" s="1280"/>
      <c r="AS53" s="1280"/>
      <c r="AT53" s="1280"/>
      <c r="AU53" s="1280"/>
      <c r="AV53" s="1280"/>
      <c r="AW53" s="1280"/>
      <c r="AX53" s="1280"/>
      <c r="AY53" s="1280"/>
      <c r="AZ53" s="1280"/>
      <c r="BA53" s="1280"/>
      <c r="BB53" s="1280" t="s">
        <v>595</v>
      </c>
      <c r="BC53" s="1280"/>
      <c r="BD53" s="1280"/>
      <c r="BE53" s="1280"/>
      <c r="BF53" s="1280"/>
      <c r="BG53" s="1280"/>
      <c r="BH53" s="1280"/>
      <c r="BI53" s="1280"/>
      <c r="BJ53" s="1280"/>
      <c r="BK53" s="1280"/>
      <c r="BL53" s="1280"/>
      <c r="BM53" s="1280"/>
      <c r="BN53" s="1280"/>
      <c r="BO53" s="1280"/>
      <c r="BP53" s="1277">
        <v>58.8</v>
      </c>
      <c r="BQ53" s="1277"/>
      <c r="BR53" s="1277"/>
      <c r="BS53" s="1277"/>
      <c r="BT53" s="1277"/>
      <c r="BU53" s="1277"/>
      <c r="BV53" s="1277"/>
      <c r="BW53" s="1277"/>
      <c r="BX53" s="1277">
        <v>60.7</v>
      </c>
      <c r="BY53" s="1277"/>
      <c r="BZ53" s="1277"/>
      <c r="CA53" s="1277"/>
      <c r="CB53" s="1277"/>
      <c r="CC53" s="1277"/>
      <c r="CD53" s="1277"/>
      <c r="CE53" s="1277"/>
      <c r="CF53" s="1277">
        <v>61.5</v>
      </c>
      <c r="CG53" s="1277"/>
      <c r="CH53" s="1277"/>
      <c r="CI53" s="1277"/>
      <c r="CJ53" s="1277"/>
      <c r="CK53" s="1277"/>
      <c r="CL53" s="1277"/>
      <c r="CM53" s="1277"/>
      <c r="CN53" s="1277">
        <v>63.3</v>
      </c>
      <c r="CO53" s="1277"/>
      <c r="CP53" s="1277"/>
      <c r="CQ53" s="1277"/>
      <c r="CR53" s="1277"/>
      <c r="CS53" s="1277"/>
      <c r="CT53" s="1277"/>
      <c r="CU53" s="1277"/>
      <c r="CV53" s="1277">
        <v>65.400000000000006</v>
      </c>
      <c r="CW53" s="1277"/>
      <c r="CX53" s="1277"/>
      <c r="CY53" s="1277"/>
      <c r="CZ53" s="1277"/>
      <c r="DA53" s="1277"/>
      <c r="DB53" s="1277"/>
      <c r="DC53" s="1277"/>
    </row>
    <row r="54" spans="1:109" ht="13.5" x14ac:dyDescent="0.15">
      <c r="A54" s="383"/>
      <c r="B54" s="369"/>
      <c r="G54" s="1285"/>
      <c r="H54" s="1285"/>
      <c r="I54" s="1284"/>
      <c r="J54" s="1284"/>
      <c r="K54" s="1283"/>
      <c r="L54" s="1283"/>
      <c r="M54" s="1283"/>
      <c r="N54" s="1283"/>
      <c r="AM54" s="37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3"/>
      <c r="B55" s="369"/>
      <c r="G55" s="1284"/>
      <c r="H55" s="1284"/>
      <c r="I55" s="1284"/>
      <c r="J55" s="1284"/>
      <c r="K55" s="1283"/>
      <c r="L55" s="1283"/>
      <c r="M55" s="1283"/>
      <c r="N55" s="1283"/>
      <c r="AN55" s="1282" t="s">
        <v>590</v>
      </c>
      <c r="AO55" s="1282"/>
      <c r="AP55" s="1282"/>
      <c r="AQ55" s="1282"/>
      <c r="AR55" s="1282"/>
      <c r="AS55" s="1282"/>
      <c r="AT55" s="1282"/>
      <c r="AU55" s="1282"/>
      <c r="AV55" s="1282"/>
      <c r="AW55" s="1282"/>
      <c r="AX55" s="1282"/>
      <c r="AY55" s="1282"/>
      <c r="AZ55" s="1282"/>
      <c r="BA55" s="1282"/>
      <c r="BB55" s="1280" t="s">
        <v>589</v>
      </c>
      <c r="BC55" s="1280"/>
      <c r="BD55" s="1280"/>
      <c r="BE55" s="1280"/>
      <c r="BF55" s="1280"/>
      <c r="BG55" s="1280"/>
      <c r="BH55" s="1280"/>
      <c r="BI55" s="1280"/>
      <c r="BJ55" s="1280"/>
      <c r="BK55" s="1280"/>
      <c r="BL55" s="1280"/>
      <c r="BM55" s="1280"/>
      <c r="BN55" s="1280"/>
      <c r="BO55" s="1280"/>
      <c r="BP55" s="1277">
        <v>12.2</v>
      </c>
      <c r="BQ55" s="1277"/>
      <c r="BR55" s="1277"/>
      <c r="BS55" s="1277"/>
      <c r="BT55" s="1277"/>
      <c r="BU55" s="1277"/>
      <c r="BV55" s="1277"/>
      <c r="BW55" s="1277"/>
      <c r="BX55" s="1277">
        <v>5</v>
      </c>
      <c r="BY55" s="1277"/>
      <c r="BZ55" s="1277"/>
      <c r="CA55" s="1277"/>
      <c r="CB55" s="1277"/>
      <c r="CC55" s="1277"/>
      <c r="CD55" s="1277"/>
      <c r="CE55" s="1277"/>
      <c r="CF55" s="1277">
        <v>5.4</v>
      </c>
      <c r="CG55" s="1277"/>
      <c r="CH55" s="1277"/>
      <c r="CI55" s="1277"/>
      <c r="CJ55" s="1277"/>
      <c r="CK55" s="1277"/>
      <c r="CL55" s="1277"/>
      <c r="CM55" s="1277"/>
      <c r="CN55" s="1277">
        <v>3.9</v>
      </c>
      <c r="CO55" s="1277"/>
      <c r="CP55" s="1277"/>
      <c r="CQ55" s="1277"/>
      <c r="CR55" s="1277"/>
      <c r="CS55" s="1277"/>
      <c r="CT55" s="1277"/>
      <c r="CU55" s="1277"/>
      <c r="CV55" s="1277">
        <v>0</v>
      </c>
      <c r="CW55" s="1277"/>
      <c r="CX55" s="1277"/>
      <c r="CY55" s="1277"/>
      <c r="CZ55" s="1277"/>
      <c r="DA55" s="1277"/>
      <c r="DB55" s="1277"/>
      <c r="DC55" s="1277"/>
    </row>
    <row r="56" spans="1:109" ht="13.5" x14ac:dyDescent="0.15">
      <c r="A56" s="383"/>
      <c r="B56" s="369"/>
      <c r="G56" s="1284"/>
      <c r="H56" s="1284"/>
      <c r="I56" s="1284"/>
      <c r="J56" s="1284"/>
      <c r="K56" s="1283"/>
      <c r="L56" s="1283"/>
      <c r="M56" s="1283"/>
      <c r="N56" s="1283"/>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5" x14ac:dyDescent="0.15">
      <c r="B57" s="389"/>
      <c r="G57" s="1284"/>
      <c r="H57" s="1284"/>
      <c r="I57" s="1278"/>
      <c r="J57" s="1278"/>
      <c r="K57" s="1283"/>
      <c r="L57" s="1283"/>
      <c r="M57" s="1283"/>
      <c r="N57" s="1283"/>
      <c r="AM57" s="368"/>
      <c r="AN57" s="1282"/>
      <c r="AO57" s="1282"/>
      <c r="AP57" s="1282"/>
      <c r="AQ57" s="1282"/>
      <c r="AR57" s="1282"/>
      <c r="AS57" s="1282"/>
      <c r="AT57" s="1282"/>
      <c r="AU57" s="1282"/>
      <c r="AV57" s="1282"/>
      <c r="AW57" s="1282"/>
      <c r="AX57" s="1282"/>
      <c r="AY57" s="1282"/>
      <c r="AZ57" s="1282"/>
      <c r="BA57" s="1282"/>
      <c r="BB57" s="1280" t="s">
        <v>595</v>
      </c>
      <c r="BC57" s="1280"/>
      <c r="BD57" s="1280"/>
      <c r="BE57" s="1280"/>
      <c r="BF57" s="1280"/>
      <c r="BG57" s="1280"/>
      <c r="BH57" s="1280"/>
      <c r="BI57" s="1280"/>
      <c r="BJ57" s="1280"/>
      <c r="BK57" s="1280"/>
      <c r="BL57" s="1280"/>
      <c r="BM57" s="1280"/>
      <c r="BN57" s="1280"/>
      <c r="BO57" s="1280"/>
      <c r="BP57" s="1277">
        <v>61.2</v>
      </c>
      <c r="BQ57" s="1277"/>
      <c r="BR57" s="1277"/>
      <c r="BS57" s="1277"/>
      <c r="BT57" s="1277"/>
      <c r="BU57" s="1277"/>
      <c r="BV57" s="1277"/>
      <c r="BW57" s="1277"/>
      <c r="BX57" s="1277">
        <v>61.6</v>
      </c>
      <c r="BY57" s="1277"/>
      <c r="BZ57" s="1277"/>
      <c r="CA57" s="1277"/>
      <c r="CB57" s="1277"/>
      <c r="CC57" s="1277"/>
      <c r="CD57" s="1277"/>
      <c r="CE57" s="1277"/>
      <c r="CF57" s="1277">
        <v>62.5</v>
      </c>
      <c r="CG57" s="1277"/>
      <c r="CH57" s="1277"/>
      <c r="CI57" s="1277"/>
      <c r="CJ57" s="1277"/>
      <c r="CK57" s="1277"/>
      <c r="CL57" s="1277"/>
      <c r="CM57" s="1277"/>
      <c r="CN57" s="1277">
        <v>63.1</v>
      </c>
      <c r="CO57" s="1277"/>
      <c r="CP57" s="1277"/>
      <c r="CQ57" s="1277"/>
      <c r="CR57" s="1277"/>
      <c r="CS57" s="1277"/>
      <c r="CT57" s="1277"/>
      <c r="CU57" s="1277"/>
      <c r="CV57" s="1277">
        <v>63</v>
      </c>
      <c r="CW57" s="1277"/>
      <c r="CX57" s="1277"/>
      <c r="CY57" s="1277"/>
      <c r="CZ57" s="1277"/>
      <c r="DA57" s="1277"/>
      <c r="DB57" s="1277"/>
      <c r="DC57" s="1277"/>
      <c r="DD57" s="394"/>
      <c r="DE57" s="389"/>
    </row>
    <row r="58" spans="1:109" s="383" customFormat="1" ht="13.5" x14ac:dyDescent="0.15">
      <c r="A58" s="368"/>
      <c r="B58" s="389"/>
      <c r="G58" s="1284"/>
      <c r="H58" s="1284"/>
      <c r="I58" s="1278"/>
      <c r="J58" s="1278"/>
      <c r="K58" s="1283"/>
      <c r="L58" s="1283"/>
      <c r="M58" s="1283"/>
      <c r="N58" s="1283"/>
      <c r="AM58" s="368"/>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594</v>
      </c>
    </row>
    <row r="64" spans="1:109" ht="13.5" x14ac:dyDescent="0.15">
      <c r="B64" s="369"/>
      <c r="G64" s="384"/>
      <c r="I64" s="386"/>
      <c r="J64" s="386"/>
      <c r="K64" s="386"/>
      <c r="L64" s="386"/>
      <c r="M64" s="386"/>
      <c r="N64" s="385"/>
      <c r="AM64" s="384"/>
      <c r="AN64" s="384" t="s">
        <v>593</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90" t="s">
        <v>597</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5" x14ac:dyDescent="0.15">
      <c r="B66" s="369"/>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5" x14ac:dyDescent="0.15">
      <c r="B67" s="369"/>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5" x14ac:dyDescent="0.15">
      <c r="B68" s="369"/>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5" x14ac:dyDescent="0.15">
      <c r="B69" s="369"/>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592</v>
      </c>
    </row>
    <row r="72" spans="2:107" ht="13.5" x14ac:dyDescent="0.15">
      <c r="B72" s="369"/>
      <c r="G72" s="1284"/>
      <c r="H72" s="1284"/>
      <c r="I72" s="1284"/>
      <c r="J72" s="1284"/>
      <c r="K72" s="377"/>
      <c r="L72" s="377"/>
      <c r="M72" s="376"/>
      <c r="N72" s="37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553</v>
      </c>
      <c r="BQ72" s="1282"/>
      <c r="BR72" s="1282"/>
      <c r="BS72" s="1282"/>
      <c r="BT72" s="1282"/>
      <c r="BU72" s="1282"/>
      <c r="BV72" s="1282"/>
      <c r="BW72" s="1282"/>
      <c r="BX72" s="1282" t="s">
        <v>554</v>
      </c>
      <c r="BY72" s="1282"/>
      <c r="BZ72" s="1282"/>
      <c r="CA72" s="1282"/>
      <c r="CB72" s="1282"/>
      <c r="CC72" s="1282"/>
      <c r="CD72" s="1282"/>
      <c r="CE72" s="1282"/>
      <c r="CF72" s="1282" t="s">
        <v>555</v>
      </c>
      <c r="CG72" s="1282"/>
      <c r="CH72" s="1282"/>
      <c r="CI72" s="1282"/>
      <c r="CJ72" s="1282"/>
      <c r="CK72" s="1282"/>
      <c r="CL72" s="1282"/>
      <c r="CM72" s="1282"/>
      <c r="CN72" s="1282" t="s">
        <v>556</v>
      </c>
      <c r="CO72" s="1282"/>
      <c r="CP72" s="1282"/>
      <c r="CQ72" s="1282"/>
      <c r="CR72" s="1282"/>
      <c r="CS72" s="1282"/>
      <c r="CT72" s="1282"/>
      <c r="CU72" s="1282"/>
      <c r="CV72" s="1282" t="s">
        <v>557</v>
      </c>
      <c r="CW72" s="1282"/>
      <c r="CX72" s="1282"/>
      <c r="CY72" s="1282"/>
      <c r="CZ72" s="1282"/>
      <c r="DA72" s="1282"/>
      <c r="DB72" s="1282"/>
      <c r="DC72" s="1282"/>
    </row>
    <row r="73" spans="2:107" ht="13.5" x14ac:dyDescent="0.15">
      <c r="B73" s="369"/>
      <c r="G73" s="1285"/>
      <c r="H73" s="1285"/>
      <c r="I73" s="1285"/>
      <c r="J73" s="1285"/>
      <c r="K73" s="1281"/>
      <c r="L73" s="1281"/>
      <c r="M73" s="1281"/>
      <c r="N73" s="1281"/>
      <c r="AM73" s="375"/>
      <c r="AN73" s="1280" t="s">
        <v>591</v>
      </c>
      <c r="AO73" s="1280"/>
      <c r="AP73" s="1280"/>
      <c r="AQ73" s="1280"/>
      <c r="AR73" s="1280"/>
      <c r="AS73" s="1280"/>
      <c r="AT73" s="1280"/>
      <c r="AU73" s="1280"/>
      <c r="AV73" s="1280"/>
      <c r="AW73" s="1280"/>
      <c r="AX73" s="1280"/>
      <c r="AY73" s="1280"/>
      <c r="AZ73" s="1280"/>
      <c r="BA73" s="1280"/>
      <c r="BB73" s="1280" t="s">
        <v>589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5" x14ac:dyDescent="0.15">
      <c r="B74" s="369"/>
      <c r="G74" s="1285"/>
      <c r="H74" s="1285"/>
      <c r="I74" s="1285"/>
      <c r="J74" s="1285"/>
      <c r="K74" s="1281"/>
      <c r="L74" s="1281"/>
      <c r="M74" s="1281"/>
      <c r="N74" s="1281"/>
      <c r="AM74" s="37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9"/>
      <c r="G75" s="1285"/>
      <c r="H75" s="1285"/>
      <c r="I75" s="1284"/>
      <c r="J75" s="1284"/>
      <c r="K75" s="1283"/>
      <c r="L75" s="1283"/>
      <c r="M75" s="1283"/>
      <c r="N75" s="1283"/>
      <c r="AM75" s="375"/>
      <c r="AN75" s="1280"/>
      <c r="AO75" s="1280"/>
      <c r="AP75" s="1280"/>
      <c r="AQ75" s="1280"/>
      <c r="AR75" s="1280"/>
      <c r="AS75" s="1280"/>
      <c r="AT75" s="1280"/>
      <c r="AU75" s="1280"/>
      <c r="AV75" s="1280"/>
      <c r="AW75" s="1280"/>
      <c r="AX75" s="1280"/>
      <c r="AY75" s="1280"/>
      <c r="AZ75" s="1280"/>
      <c r="BA75" s="1280"/>
      <c r="BB75" s="1280" t="s">
        <v>588</v>
      </c>
      <c r="BC75" s="1280"/>
      <c r="BD75" s="1280"/>
      <c r="BE75" s="1280"/>
      <c r="BF75" s="1280"/>
      <c r="BG75" s="1280"/>
      <c r="BH75" s="1280"/>
      <c r="BI75" s="1280"/>
      <c r="BJ75" s="1280"/>
      <c r="BK75" s="1280"/>
      <c r="BL75" s="1280"/>
      <c r="BM75" s="1280"/>
      <c r="BN75" s="1280"/>
      <c r="BO75" s="1280"/>
      <c r="BP75" s="1277">
        <v>1.3</v>
      </c>
      <c r="BQ75" s="1277"/>
      <c r="BR75" s="1277"/>
      <c r="BS75" s="1277"/>
      <c r="BT75" s="1277"/>
      <c r="BU75" s="1277"/>
      <c r="BV75" s="1277"/>
      <c r="BW75" s="1277"/>
      <c r="BX75" s="1277">
        <v>2.5</v>
      </c>
      <c r="BY75" s="1277"/>
      <c r="BZ75" s="1277"/>
      <c r="CA75" s="1277"/>
      <c r="CB75" s="1277"/>
      <c r="CC75" s="1277"/>
      <c r="CD75" s="1277"/>
      <c r="CE75" s="1277"/>
      <c r="CF75" s="1277">
        <v>4.5999999999999996</v>
      </c>
      <c r="CG75" s="1277"/>
      <c r="CH75" s="1277"/>
      <c r="CI75" s="1277"/>
      <c r="CJ75" s="1277"/>
      <c r="CK75" s="1277"/>
      <c r="CL75" s="1277"/>
      <c r="CM75" s="1277"/>
      <c r="CN75" s="1277">
        <v>4.5999999999999996</v>
      </c>
      <c r="CO75" s="1277"/>
      <c r="CP75" s="1277"/>
      <c r="CQ75" s="1277"/>
      <c r="CR75" s="1277"/>
      <c r="CS75" s="1277"/>
      <c r="CT75" s="1277"/>
      <c r="CU75" s="1277"/>
      <c r="CV75" s="1277">
        <v>3.9</v>
      </c>
      <c r="CW75" s="1277"/>
      <c r="CX75" s="1277"/>
      <c r="CY75" s="1277"/>
      <c r="CZ75" s="1277"/>
      <c r="DA75" s="1277"/>
      <c r="DB75" s="1277"/>
      <c r="DC75" s="1277"/>
    </row>
    <row r="76" spans="2:107" ht="13.5" x14ac:dyDescent="0.15">
      <c r="B76" s="369"/>
      <c r="G76" s="1285"/>
      <c r="H76" s="1285"/>
      <c r="I76" s="1284"/>
      <c r="J76" s="1284"/>
      <c r="K76" s="1283"/>
      <c r="L76" s="1283"/>
      <c r="M76" s="1283"/>
      <c r="N76" s="1283"/>
      <c r="AM76" s="37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9"/>
      <c r="G77" s="1284"/>
      <c r="H77" s="1284"/>
      <c r="I77" s="1284"/>
      <c r="J77" s="1284"/>
      <c r="K77" s="1281"/>
      <c r="L77" s="1281"/>
      <c r="M77" s="1281"/>
      <c r="N77" s="1281"/>
      <c r="AN77" s="1282" t="s">
        <v>590</v>
      </c>
      <c r="AO77" s="1282"/>
      <c r="AP77" s="1282"/>
      <c r="AQ77" s="1282"/>
      <c r="AR77" s="1282"/>
      <c r="AS77" s="1282"/>
      <c r="AT77" s="1282"/>
      <c r="AU77" s="1282"/>
      <c r="AV77" s="1282"/>
      <c r="AW77" s="1282"/>
      <c r="AX77" s="1282"/>
      <c r="AY77" s="1282"/>
      <c r="AZ77" s="1282"/>
      <c r="BA77" s="1282"/>
      <c r="BB77" s="1280" t="s">
        <v>589</v>
      </c>
      <c r="BC77" s="1280"/>
      <c r="BD77" s="1280"/>
      <c r="BE77" s="1280"/>
      <c r="BF77" s="1280"/>
      <c r="BG77" s="1280"/>
      <c r="BH77" s="1280"/>
      <c r="BI77" s="1280"/>
      <c r="BJ77" s="1280"/>
      <c r="BK77" s="1280"/>
      <c r="BL77" s="1280"/>
      <c r="BM77" s="1280"/>
      <c r="BN77" s="1280"/>
      <c r="BO77" s="1280"/>
      <c r="BP77" s="1277">
        <v>12.2</v>
      </c>
      <c r="BQ77" s="1277"/>
      <c r="BR77" s="1277"/>
      <c r="BS77" s="1277"/>
      <c r="BT77" s="1277"/>
      <c r="BU77" s="1277"/>
      <c r="BV77" s="1277"/>
      <c r="BW77" s="1277"/>
      <c r="BX77" s="1277">
        <v>5</v>
      </c>
      <c r="BY77" s="1277"/>
      <c r="BZ77" s="1277"/>
      <c r="CA77" s="1277"/>
      <c r="CB77" s="1277"/>
      <c r="CC77" s="1277"/>
      <c r="CD77" s="1277"/>
      <c r="CE77" s="1277"/>
      <c r="CF77" s="1277">
        <v>5.4</v>
      </c>
      <c r="CG77" s="1277"/>
      <c r="CH77" s="1277"/>
      <c r="CI77" s="1277"/>
      <c r="CJ77" s="1277"/>
      <c r="CK77" s="1277"/>
      <c r="CL77" s="1277"/>
      <c r="CM77" s="1277"/>
      <c r="CN77" s="1277">
        <v>3.9</v>
      </c>
      <c r="CO77" s="1277"/>
      <c r="CP77" s="1277"/>
      <c r="CQ77" s="1277"/>
      <c r="CR77" s="1277"/>
      <c r="CS77" s="1277"/>
      <c r="CT77" s="1277"/>
      <c r="CU77" s="1277"/>
      <c r="CV77" s="1277">
        <v>0</v>
      </c>
      <c r="CW77" s="1277"/>
      <c r="CX77" s="1277"/>
      <c r="CY77" s="1277"/>
      <c r="CZ77" s="1277"/>
      <c r="DA77" s="1277"/>
      <c r="DB77" s="1277"/>
      <c r="DC77" s="1277"/>
    </row>
    <row r="78" spans="2:107" ht="13.5" x14ac:dyDescent="0.15">
      <c r="B78" s="369"/>
      <c r="G78" s="1284"/>
      <c r="H78" s="1284"/>
      <c r="I78" s="1284"/>
      <c r="J78" s="1284"/>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9"/>
      <c r="G79" s="1284"/>
      <c r="H79" s="1284"/>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588</v>
      </c>
      <c r="BC79" s="1280"/>
      <c r="BD79" s="1280"/>
      <c r="BE79" s="1280"/>
      <c r="BF79" s="1280"/>
      <c r="BG79" s="1280"/>
      <c r="BH79" s="1280"/>
      <c r="BI79" s="1280"/>
      <c r="BJ79" s="1280"/>
      <c r="BK79" s="1280"/>
      <c r="BL79" s="1280"/>
      <c r="BM79" s="1280"/>
      <c r="BN79" s="1280"/>
      <c r="BO79" s="1280"/>
      <c r="BP79" s="1277">
        <v>4.8</v>
      </c>
      <c r="BQ79" s="1277"/>
      <c r="BR79" s="1277"/>
      <c r="BS79" s="1277"/>
      <c r="BT79" s="1277"/>
      <c r="BU79" s="1277"/>
      <c r="BV79" s="1277"/>
      <c r="BW79" s="1277"/>
      <c r="BX79" s="1277">
        <v>4.5</v>
      </c>
      <c r="BY79" s="1277"/>
      <c r="BZ79" s="1277"/>
      <c r="CA79" s="1277"/>
      <c r="CB79" s="1277"/>
      <c r="CC79" s="1277"/>
      <c r="CD79" s="1277"/>
      <c r="CE79" s="1277"/>
      <c r="CF79" s="1277">
        <v>4.2</v>
      </c>
      <c r="CG79" s="1277"/>
      <c r="CH79" s="1277"/>
      <c r="CI79" s="1277"/>
      <c r="CJ79" s="1277"/>
      <c r="CK79" s="1277"/>
      <c r="CL79" s="1277"/>
      <c r="CM79" s="1277"/>
      <c r="CN79" s="1277">
        <v>4.2</v>
      </c>
      <c r="CO79" s="1277"/>
      <c r="CP79" s="1277"/>
      <c r="CQ79" s="1277"/>
      <c r="CR79" s="1277"/>
      <c r="CS79" s="1277"/>
      <c r="CT79" s="1277"/>
      <c r="CU79" s="1277"/>
      <c r="CV79" s="1277">
        <v>4.5</v>
      </c>
      <c r="CW79" s="1277"/>
      <c r="CX79" s="1277"/>
      <c r="CY79" s="1277"/>
      <c r="CZ79" s="1277"/>
      <c r="DA79" s="1277"/>
      <c r="DB79" s="1277"/>
      <c r="DC79" s="1277"/>
    </row>
    <row r="80" spans="2:107" ht="13.5" x14ac:dyDescent="0.15">
      <c r="B80" s="369"/>
      <c r="G80" s="1284"/>
      <c r="H80" s="1284"/>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Qrq/SEm3yFyvIxWoapqA3H3LysxCCumfzVZ4g0BSBq0IsfGRIUebBsZ7cp2Mev13x0RZBbN+dJQlD6ps+Wb8sw==" saltValue="mu4Uid6mfClyIxXTwwHn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34B90-6969-43CB-B893-DA78DF3FF46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cGfZHaV4zQebS+X4vuvCijv143ObB3pl8zLlTJxpZw8z/cRDn3JdR0UW097ub/p7Mj3/OQ3D0c2FRcRTWvyh/g==" saltValue="SvRLVb7KofunHSGcuoTf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53C35-A585-488D-801C-B614755F955D}">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OA9y66BTEll5jAGANgU0aCGG6/PisGyVE0LDA+oXYxg8oWWBM09OB3WSYD9ogAPC0mB2XDBvMt3odf9Rogm6tg==" saltValue="Mz4bOrRyAg1bocJt41Ck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550</v>
      </c>
      <c r="G2" s="148"/>
      <c r="H2" s="149"/>
    </row>
    <row r="3" spans="1:8" x14ac:dyDescent="0.15">
      <c r="A3" s="145" t="s">
        <v>543</v>
      </c>
      <c r="B3" s="150"/>
      <c r="C3" s="151"/>
      <c r="D3" s="152">
        <v>27191</v>
      </c>
      <c r="E3" s="153"/>
      <c r="F3" s="154">
        <v>42651</v>
      </c>
      <c r="G3" s="155"/>
      <c r="H3" s="156"/>
    </row>
    <row r="4" spans="1:8" x14ac:dyDescent="0.15">
      <c r="A4" s="157"/>
      <c r="B4" s="158"/>
      <c r="C4" s="159"/>
      <c r="D4" s="160">
        <v>13283</v>
      </c>
      <c r="E4" s="161"/>
      <c r="F4" s="162">
        <v>22675</v>
      </c>
      <c r="G4" s="163"/>
      <c r="H4" s="164"/>
    </row>
    <row r="5" spans="1:8" x14ac:dyDescent="0.15">
      <c r="A5" s="145" t="s">
        <v>545</v>
      </c>
      <c r="B5" s="150"/>
      <c r="C5" s="151"/>
      <c r="D5" s="152">
        <v>19011</v>
      </c>
      <c r="E5" s="153"/>
      <c r="F5" s="154">
        <v>43226</v>
      </c>
      <c r="G5" s="155"/>
      <c r="H5" s="156"/>
    </row>
    <row r="6" spans="1:8" x14ac:dyDescent="0.15">
      <c r="A6" s="157"/>
      <c r="B6" s="158"/>
      <c r="C6" s="159"/>
      <c r="D6" s="160">
        <v>14177</v>
      </c>
      <c r="E6" s="161"/>
      <c r="F6" s="162">
        <v>22622</v>
      </c>
      <c r="G6" s="163"/>
      <c r="H6" s="164"/>
    </row>
    <row r="7" spans="1:8" x14ac:dyDescent="0.15">
      <c r="A7" s="145" t="s">
        <v>546</v>
      </c>
      <c r="B7" s="150"/>
      <c r="C7" s="151"/>
      <c r="D7" s="152">
        <v>35888</v>
      </c>
      <c r="E7" s="153"/>
      <c r="F7" s="154">
        <v>42836</v>
      </c>
      <c r="G7" s="155"/>
      <c r="H7" s="156"/>
    </row>
    <row r="8" spans="1:8" x14ac:dyDescent="0.15">
      <c r="A8" s="157"/>
      <c r="B8" s="158"/>
      <c r="C8" s="159"/>
      <c r="D8" s="160">
        <v>18304</v>
      </c>
      <c r="E8" s="161"/>
      <c r="F8" s="162">
        <v>22936</v>
      </c>
      <c r="G8" s="163"/>
      <c r="H8" s="164"/>
    </row>
    <row r="9" spans="1:8" x14ac:dyDescent="0.15">
      <c r="A9" s="145" t="s">
        <v>547</v>
      </c>
      <c r="B9" s="150"/>
      <c r="C9" s="151"/>
      <c r="D9" s="152">
        <v>19081</v>
      </c>
      <c r="E9" s="153"/>
      <c r="F9" s="154">
        <v>44161</v>
      </c>
      <c r="G9" s="155"/>
      <c r="H9" s="156"/>
    </row>
    <row r="10" spans="1:8" x14ac:dyDescent="0.15">
      <c r="A10" s="157"/>
      <c r="B10" s="158"/>
      <c r="C10" s="159"/>
      <c r="D10" s="160">
        <v>11869</v>
      </c>
      <c r="E10" s="161"/>
      <c r="F10" s="162">
        <v>23644</v>
      </c>
      <c r="G10" s="163"/>
      <c r="H10" s="164"/>
    </row>
    <row r="11" spans="1:8" x14ac:dyDescent="0.15">
      <c r="A11" s="145" t="s">
        <v>548</v>
      </c>
      <c r="B11" s="150"/>
      <c r="C11" s="151"/>
      <c r="D11" s="152">
        <v>17065</v>
      </c>
      <c r="E11" s="153"/>
      <c r="F11" s="154">
        <v>43955</v>
      </c>
      <c r="G11" s="155"/>
      <c r="H11" s="156"/>
    </row>
    <row r="12" spans="1:8" x14ac:dyDescent="0.15">
      <c r="A12" s="157"/>
      <c r="B12" s="158"/>
      <c r="C12" s="165"/>
      <c r="D12" s="160">
        <v>11351</v>
      </c>
      <c r="E12" s="161"/>
      <c r="F12" s="162">
        <v>21318</v>
      </c>
      <c r="G12" s="163"/>
      <c r="H12" s="164"/>
    </row>
    <row r="13" spans="1:8" x14ac:dyDescent="0.15">
      <c r="A13" s="145"/>
      <c r="B13" s="150"/>
      <c r="C13" s="166"/>
      <c r="D13" s="167">
        <v>23647</v>
      </c>
      <c r="E13" s="168"/>
      <c r="F13" s="169">
        <v>43366</v>
      </c>
      <c r="G13" s="170"/>
      <c r="H13" s="156"/>
    </row>
    <row r="14" spans="1:8" x14ac:dyDescent="0.15">
      <c r="A14" s="157"/>
      <c r="B14" s="158"/>
      <c r="C14" s="159"/>
      <c r="D14" s="160">
        <v>13797</v>
      </c>
      <c r="E14" s="161"/>
      <c r="F14" s="162">
        <v>22639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4.0199999999999996</v>
      </c>
      <c r="C19" s="171">
        <f>ROUND(VALUE(SUBSTITUTE(実質収支比率等に係る経年分析!G$48,"▲","-")),2)</f>
        <v>4.99</v>
      </c>
      <c r="D19" s="171">
        <f>ROUND(VALUE(SUBSTITUTE(実質収支比率等に係る経年分析!H$48,"▲","-")),2)</f>
        <v>6.5</v>
      </c>
      <c r="E19" s="171">
        <f>ROUND(VALUE(SUBSTITUTE(実質収支比率等に係る経年分析!I$48,"▲","-")),2)</f>
        <v>7.65</v>
      </c>
      <c r="F19" s="171">
        <f>ROUND(VALUE(SUBSTITUTE(実質収支比率等に係る経年分析!J$48,"▲","-")),2)</f>
        <v>12.74</v>
      </c>
    </row>
    <row r="20" spans="1:11" x14ac:dyDescent="0.15">
      <c r="A20" s="171" t="s">
        <v>54</v>
      </c>
      <c r="B20" s="171">
        <f>ROUND(VALUE(SUBSTITUTE(実質収支比率等に係る経年分析!F$47,"▲","-")),2)</f>
        <v>10.68</v>
      </c>
      <c r="C20" s="171">
        <f>ROUND(VALUE(SUBSTITUTE(実質収支比率等に係る経年分析!G$47,"▲","-")),2)</f>
        <v>10.62</v>
      </c>
      <c r="D20" s="171">
        <f>ROUND(VALUE(SUBSTITUTE(実質収支比率等に係る経年分析!H$47,"▲","-")),2)</f>
        <v>10.59</v>
      </c>
      <c r="E20" s="171">
        <f>ROUND(VALUE(SUBSTITUTE(実質収支比率等に係る経年分析!I$47,"▲","-")),2)</f>
        <v>11.21</v>
      </c>
      <c r="F20" s="171">
        <f>ROUND(VALUE(SUBSTITUTE(実質収支比率等に係る経年分析!J$47,"▲","-")),2)</f>
        <v>10.64</v>
      </c>
    </row>
    <row r="21" spans="1:11" x14ac:dyDescent="0.15">
      <c r="A21" s="171" t="s">
        <v>55</v>
      </c>
      <c r="B21" s="171">
        <f>IF(ISNUMBER(VALUE(SUBSTITUTE(実質収支比率等に係る経年分析!F$49,"▲","-"))),ROUND(VALUE(SUBSTITUTE(実質収支比率等に係る経年分析!F$49,"▲","-")),2),NA())</f>
        <v>2.5499999999999998</v>
      </c>
      <c r="C21" s="171">
        <f>IF(ISNUMBER(VALUE(SUBSTITUTE(実質収支比率等に係る経年分析!G$49,"▲","-"))),ROUND(VALUE(SUBSTITUTE(実質収支比率等に係る経年分析!G$49,"▲","-")),2),NA())</f>
        <v>1</v>
      </c>
      <c r="D21" s="171">
        <f>IF(ISNUMBER(VALUE(SUBSTITUTE(実質収支比率等に係る経年分析!H$49,"▲","-"))),ROUND(VALUE(SUBSTITUTE(実質収支比率等に係る経年分析!H$49,"▲","-")),2),NA())</f>
        <v>1.53</v>
      </c>
      <c r="E21" s="171">
        <f>IF(ISNUMBER(VALUE(SUBSTITUTE(実質収支比率等に係る経年分析!I$49,"▲","-"))),ROUND(VALUE(SUBSTITUTE(実質収支比率等に係る経年分析!I$49,"▲","-")),2),NA())</f>
        <v>2.4500000000000002</v>
      </c>
      <c r="F21" s="171">
        <f>IF(ISNUMBER(VALUE(SUBSTITUTE(実質収支比率等に係る経年分析!J$49,"▲","-"))),ROUND(VALUE(SUBSTITUTE(実質収支比率等に係る経年分析!J$49,"▲","-")),2),NA())</f>
        <v>5.49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1.75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公共施設整備基金特別会計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0.55000000000000004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7.0000000000000007E-2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12.73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21.83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18.239999999999998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3416</v>
      </c>
      <c r="E42" s="173"/>
      <c r="F42" s="173"/>
      <c r="G42" s="173">
        <f>'実質公債費比率（分子）の構造'!L$52</f>
        <v>3442</v>
      </c>
      <c r="H42" s="173"/>
      <c r="I42" s="173"/>
      <c r="J42" s="173">
        <f>'実質公債費比率（分子）の構造'!M$52</f>
        <v>3740</v>
      </c>
      <c r="K42" s="173"/>
      <c r="L42" s="173"/>
      <c r="M42" s="173">
        <f>'実質公債費比率（分子）の構造'!N$52</f>
        <v>3592</v>
      </c>
      <c r="N42" s="173"/>
      <c r="O42" s="173"/>
      <c r="P42" s="173">
        <f>'実質公債費比率（分子）の構造'!O$52</f>
        <v>3673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f>'実質公債費比率（分子）の構造'!M$50</f>
        <v>898</v>
      </c>
      <c r="I44" s="173"/>
      <c r="J44" s="173"/>
      <c r="K44" s="173">
        <f>'実質公債費比率（分子）の構造'!N$50</f>
        <v>124</v>
      </c>
      <c r="L44" s="173"/>
      <c r="M44" s="173"/>
      <c r="N44" s="173">
        <f>'実質公債費比率（分子）の構造'!O$50</f>
        <v>124</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1051</v>
      </c>
      <c r="C46" s="173"/>
      <c r="D46" s="173"/>
      <c r="E46" s="173">
        <f>'実質公債費比率（分子）の構造'!L$48</f>
        <v>1203</v>
      </c>
      <c r="F46" s="173"/>
      <c r="G46" s="173"/>
      <c r="H46" s="173">
        <f>'実質公債費比率（分子）の構造'!M$48</f>
        <v>1058</v>
      </c>
      <c r="I46" s="173"/>
      <c r="J46" s="173"/>
      <c r="K46" s="173">
        <f>'実質公債費比率（分子）の構造'!N$48</f>
        <v>1090</v>
      </c>
      <c r="L46" s="173"/>
      <c r="M46" s="173"/>
      <c r="N46" s="173">
        <f>'実質公債費比率（分子）の構造'!O$48</f>
        <v>1043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2930</v>
      </c>
      <c r="C49" s="173"/>
      <c r="D49" s="173"/>
      <c r="E49" s="173">
        <f>'実質公債費比率（分子）の構造'!L$45</f>
        <v>3060</v>
      </c>
      <c r="F49" s="173"/>
      <c r="G49" s="173"/>
      <c r="H49" s="173">
        <f>'実質公債費比率（分子）の構造'!M$45</f>
        <v>3178</v>
      </c>
      <c r="I49" s="173"/>
      <c r="J49" s="173"/>
      <c r="K49" s="173">
        <f>'実質公債費比率（分子）の構造'!N$45</f>
        <v>2993</v>
      </c>
      <c r="L49" s="173"/>
      <c r="M49" s="173"/>
      <c r="N49" s="173">
        <f>'実質公債費比率（分子）の構造'!O$45</f>
        <v>2944</v>
      </c>
      <c r="O49" s="173"/>
      <c r="P49" s="173"/>
    </row>
    <row r="50" spans="1:16" x14ac:dyDescent="0.15">
      <c r="A50" s="173" t="s">
        <v>70</v>
      </c>
      <c r="B50" s="173" t="e">
        <f>NA()</f>
        <v>#N/A</v>
      </c>
      <c r="C50" s="173">
        <f>IF(ISNUMBER('実質公債費比率（分子）の構造'!K$53),'実質公債費比率（分子）の構造'!K$53,NA())</f>
        <v>565</v>
      </c>
      <c r="D50" s="173" t="e">
        <f>NA()</f>
        <v>#N/A</v>
      </c>
      <c r="E50" s="173" t="e">
        <f>NA()</f>
        <v>#N/A</v>
      </c>
      <c r="F50" s="173">
        <f>IF(ISNUMBER('実質公債費比率（分子）の構造'!L$53),'実質公債費比率（分子）の構造'!L$53,NA())</f>
        <v>821</v>
      </c>
      <c r="G50" s="173" t="e">
        <f>NA()</f>
        <v>#N/A</v>
      </c>
      <c r="H50" s="173" t="e">
        <f>NA()</f>
        <v>#N/A</v>
      </c>
      <c r="I50" s="173">
        <f>IF(ISNUMBER('実質公債費比率（分子）の構造'!M$53),'実質公債費比率（分子）の構造'!M$53,NA())</f>
        <v>1394</v>
      </c>
      <c r="J50" s="173" t="e">
        <f>NA()</f>
        <v>#N/A</v>
      </c>
      <c r="K50" s="173" t="e">
        <f>NA()</f>
        <v>#N/A</v>
      </c>
      <c r="L50" s="173">
        <f>IF(ISNUMBER('実質公債費比率（分子）の構造'!N$53),'実質公債費比率（分子）の構造'!N$53,NA())</f>
        <v>615</v>
      </c>
      <c r="M50" s="173" t="e">
        <f>NA()</f>
        <v>#N/A</v>
      </c>
      <c r="N50" s="173" t="e">
        <f>NA()</f>
        <v>#N/A</v>
      </c>
      <c r="O50" s="173">
        <f>IF(ISNUMBER('実質公債費比率（分子）の構造'!O$53),'実質公債費比率（分子）の構造'!O$53,NA())</f>
        <v>438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33563</v>
      </c>
      <c r="E56" s="172"/>
      <c r="F56" s="172"/>
      <c r="G56" s="172">
        <f>'将来負担比率（分子）の構造'!J$52</f>
        <v>33514</v>
      </c>
      <c r="H56" s="172"/>
      <c r="I56" s="172"/>
      <c r="J56" s="172">
        <f>'将来負担比率（分子）の構造'!K$52</f>
        <v>33345</v>
      </c>
      <c r="K56" s="172"/>
      <c r="L56" s="172"/>
      <c r="M56" s="172">
        <f>'将来負担比率（分子）の構造'!L$52</f>
        <v>32708</v>
      </c>
      <c r="N56" s="172"/>
      <c r="O56" s="172"/>
      <c r="P56" s="172">
        <f>'将来負担比率（分子）の構造'!M$52</f>
        <v>32168</v>
      </c>
    </row>
    <row r="57" spans="1:16" x14ac:dyDescent="0.15">
      <c r="A57" s="172" t="s">
        <v>41</v>
      </c>
      <c r="B57" s="172"/>
      <c r="C57" s="172"/>
      <c r="D57" s="172">
        <f>'将来負担比率（分子）の構造'!I$51</f>
        <v>6806</v>
      </c>
      <c r="E57" s="172"/>
      <c r="F57" s="172"/>
      <c r="G57" s="172">
        <f>'将来負担比率（分子）の構造'!J$51</f>
        <v>7137</v>
      </c>
      <c r="H57" s="172"/>
      <c r="I57" s="172"/>
      <c r="J57" s="172">
        <f>'将来負担比率（分子）の構造'!K$51</f>
        <v>7450</v>
      </c>
      <c r="K57" s="172"/>
      <c r="L57" s="172"/>
      <c r="M57" s="172">
        <f>'将来負担比率（分子）の構造'!L$51</f>
        <v>7950</v>
      </c>
      <c r="N57" s="172"/>
      <c r="O57" s="172"/>
      <c r="P57" s="172">
        <f>'将来負担比率（分子）の構造'!M$51</f>
        <v>8349</v>
      </c>
    </row>
    <row r="58" spans="1:16" x14ac:dyDescent="0.15">
      <c r="A58" s="172" t="s">
        <v>40</v>
      </c>
      <c r="B58" s="172"/>
      <c r="C58" s="172"/>
      <c r="D58" s="172">
        <f>'将来負担比率（分子）の構造'!I$50</f>
        <v>13445</v>
      </c>
      <c r="E58" s="172"/>
      <c r="F58" s="172"/>
      <c r="G58" s="172">
        <f>'将来負担比率（分子）の構造'!J$50</f>
        <v>12487</v>
      </c>
      <c r="H58" s="172"/>
      <c r="I58" s="172"/>
      <c r="J58" s="172">
        <f>'将来負担比率（分子）の構造'!K$50</f>
        <v>12135</v>
      </c>
      <c r="K58" s="172"/>
      <c r="L58" s="172"/>
      <c r="M58" s="172">
        <f>'将来負担比率（分子）の構造'!L$50</f>
        <v>12875</v>
      </c>
      <c r="N58" s="172"/>
      <c r="O58" s="172"/>
      <c r="P58" s="172">
        <f>'将来負担比率（分子）の構造'!M$50</f>
        <v>14062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10</v>
      </c>
      <c r="F61" s="172"/>
      <c r="G61" s="172"/>
      <c r="H61" s="172">
        <f>'将来負担比率（分子）の構造'!K$46</f>
        <v>21</v>
      </c>
      <c r="I61" s="172"/>
      <c r="J61" s="172"/>
      <c r="K61" s="172" t="str">
        <f>'将来負担比率（分子）の構造'!L$46</f>
        <v>-</v>
      </c>
      <c r="L61" s="172"/>
      <c r="M61" s="172"/>
      <c r="N61" s="172">
        <f>'将来負担比率（分子）の構造'!M$46</f>
        <v>16</v>
      </c>
      <c r="O61" s="172"/>
      <c r="P61" s="172"/>
    </row>
    <row r="62" spans="1:16" x14ac:dyDescent="0.15">
      <c r="A62" s="172" t="s">
        <v>34</v>
      </c>
      <c r="B62" s="172">
        <f>'将来負担比率（分子）の構造'!I$45</f>
        <v>7232</v>
      </c>
      <c r="C62" s="172"/>
      <c r="D62" s="172"/>
      <c r="E62" s="172">
        <f>'将来負担比率（分子）の構造'!J$45</f>
        <v>6721</v>
      </c>
      <c r="F62" s="172"/>
      <c r="G62" s="172"/>
      <c r="H62" s="172">
        <f>'将来負担比率（分子）の構造'!K$45</f>
        <v>6494</v>
      </c>
      <c r="I62" s="172"/>
      <c r="J62" s="172"/>
      <c r="K62" s="172">
        <f>'将来負担比率（分子）の構造'!L$45</f>
        <v>6505</v>
      </c>
      <c r="L62" s="172"/>
      <c r="M62" s="172"/>
      <c r="N62" s="172">
        <f>'将来負担比率（分子）の構造'!M$45</f>
        <v>6306</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8305</v>
      </c>
      <c r="C64" s="172"/>
      <c r="D64" s="172"/>
      <c r="E64" s="172">
        <f>'将来負担比率（分子）の構造'!J$43</f>
        <v>9632</v>
      </c>
      <c r="F64" s="172"/>
      <c r="G64" s="172"/>
      <c r="H64" s="172">
        <f>'将来負担比率（分子）の構造'!K$43</f>
        <v>9525</v>
      </c>
      <c r="I64" s="172"/>
      <c r="J64" s="172"/>
      <c r="K64" s="172">
        <f>'将来負担比率（分子）の構造'!L$43</f>
        <v>7937</v>
      </c>
      <c r="L64" s="172"/>
      <c r="M64" s="172"/>
      <c r="N64" s="172">
        <f>'将来負担比率（分子）の構造'!M$43</f>
        <v>6883</v>
      </c>
      <c r="O64" s="172"/>
      <c r="P64" s="172"/>
    </row>
    <row r="65" spans="1:16" x14ac:dyDescent="0.15">
      <c r="A65" s="172" t="s">
        <v>31</v>
      </c>
      <c r="B65" s="172">
        <f>'将来負担比率（分子）の構造'!I$42</f>
        <v>2790</v>
      </c>
      <c r="C65" s="172"/>
      <c r="D65" s="172"/>
      <c r="E65" s="172">
        <f>'将来負担比率（分子）の構造'!J$42</f>
        <v>2790</v>
      </c>
      <c r="F65" s="172"/>
      <c r="G65" s="172"/>
      <c r="H65" s="172">
        <f>'将来負担比率（分子）の構造'!K$42</f>
        <v>1730</v>
      </c>
      <c r="I65" s="172"/>
      <c r="J65" s="172"/>
      <c r="K65" s="172">
        <f>'将来負担比率（分子）の構造'!L$42</f>
        <v>1615</v>
      </c>
      <c r="L65" s="172"/>
      <c r="M65" s="172"/>
      <c r="N65" s="172">
        <f>'将来負担比率（分子）の構造'!M$42</f>
        <v>1500</v>
      </c>
      <c r="O65" s="172"/>
      <c r="P65" s="172"/>
    </row>
    <row r="66" spans="1:16" x14ac:dyDescent="0.15">
      <c r="A66" s="172" t="s">
        <v>30</v>
      </c>
      <c r="B66" s="172">
        <f>'将来負担比率（分子）の構造'!I$41</f>
        <v>19323</v>
      </c>
      <c r="C66" s="172"/>
      <c r="D66" s="172"/>
      <c r="E66" s="172">
        <f>'将来負担比率（分子）の構造'!J$41</f>
        <v>18507</v>
      </c>
      <c r="F66" s="172"/>
      <c r="G66" s="172"/>
      <c r="H66" s="172">
        <f>'将来負担比率（分子）の構造'!K$41</f>
        <v>18005</v>
      </c>
      <c r="I66" s="172"/>
      <c r="J66" s="172"/>
      <c r="K66" s="172">
        <f>'将来負担比率（分子）の構造'!L$41</f>
        <v>17322</v>
      </c>
      <c r="L66" s="172"/>
      <c r="M66" s="172"/>
      <c r="N66" s="172">
        <f>'将来負担比率（分子）の構造'!M$41</f>
        <v>16532</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2409</v>
      </c>
      <c r="C72" s="176">
        <f>基金残高に係る経年分析!G55</f>
        <v>2656</v>
      </c>
      <c r="D72" s="176">
        <f>基金残高に係る経年分析!H55</f>
        <v>2657</v>
      </c>
    </row>
    <row r="73" spans="1:16" x14ac:dyDescent="0.15">
      <c r="A73" s="175" t="s">
        <v>77</v>
      </c>
      <c r="B73" s="176">
        <f>基金残高に係る経年分析!F56</f>
        <v>2266</v>
      </c>
      <c r="C73" s="176">
        <f>基金残高に係る経年分析!G56</f>
        <v>2043</v>
      </c>
      <c r="D73" s="176">
        <f>基金残高に係る経年分析!H56</f>
        <v>2114</v>
      </c>
    </row>
    <row r="74" spans="1:16" x14ac:dyDescent="0.15">
      <c r="A74" s="175" t="s">
        <v>78</v>
      </c>
      <c r="B74" s="176">
        <f>基金残高に係る経年分析!F57</f>
        <v>4536</v>
      </c>
      <c r="C74" s="176">
        <f>基金残高に係る経年分析!G57</f>
        <v>5178</v>
      </c>
      <c r="D74" s="176">
        <f>基金残高に係る経年分析!H57</f>
        <v>6079</v>
      </c>
    </row>
  </sheetData>
  <sheetProtection algorithmName="SHA-512" hashValue="DDrPH8Ia7K3DgmLpnKAEMjTT+GvQM+ieP+Akm7QpzRJfKhFLkDy0TLBHPULpcARlpyH1VNt3awi7xpaLzXgKFw==" saltValue="kSnpPCLCVtmVDcJdNadiyA==" spinCount="100000" sheet="1" objects="1" scenarios="1"/>
  <customSheetViews>
    <customSheetView guid="{859CC610-7446-4DBB-9CB5-DEFDEF6D2F8E}"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226</v>
      </c>
      <c r="C5" s="653"/>
      <c r="D5" s="653"/>
      <c r="E5" s="653"/>
      <c r="F5" s="653"/>
      <c r="G5" s="653"/>
      <c r="H5" s="653"/>
      <c r="I5" s="653"/>
      <c r="J5" s="653"/>
      <c r="K5" s="653"/>
      <c r="L5" s="653"/>
      <c r="M5" s="653"/>
      <c r="N5" s="653"/>
      <c r="O5" s="653"/>
      <c r="P5" s="653"/>
      <c r="Q5" s="654"/>
      <c r="R5" s="655">
        <v>17042873</v>
      </c>
      <c r="S5" s="656"/>
      <c r="T5" s="656"/>
      <c r="U5" s="656"/>
      <c r="V5" s="656"/>
      <c r="W5" s="656"/>
      <c r="X5" s="656"/>
      <c r="Y5" s="657"/>
      <c r="Z5" s="658">
        <v>36.6</v>
      </c>
      <c r="AA5" s="658"/>
      <c r="AB5" s="658"/>
      <c r="AC5" s="658"/>
      <c r="AD5" s="659">
        <v>15741935</v>
      </c>
      <c r="AE5" s="659"/>
      <c r="AF5" s="659"/>
      <c r="AG5" s="659"/>
      <c r="AH5" s="659"/>
      <c r="AI5" s="659"/>
      <c r="AJ5" s="659"/>
      <c r="AK5" s="659"/>
      <c r="AL5" s="660">
        <v>66</v>
      </c>
      <c r="AM5" s="661"/>
      <c r="AN5" s="661"/>
      <c r="AO5" s="662"/>
      <c r="AP5" s="652" t="s">
        <v>227</v>
      </c>
      <c r="AQ5" s="653"/>
      <c r="AR5" s="653"/>
      <c r="AS5" s="653"/>
      <c r="AT5" s="653"/>
      <c r="AU5" s="653"/>
      <c r="AV5" s="653"/>
      <c r="AW5" s="653"/>
      <c r="AX5" s="653"/>
      <c r="AY5" s="653"/>
      <c r="AZ5" s="653"/>
      <c r="BA5" s="653"/>
      <c r="BB5" s="653"/>
      <c r="BC5" s="653"/>
      <c r="BD5" s="653"/>
      <c r="BE5" s="653"/>
      <c r="BF5" s="654"/>
      <c r="BG5" s="666">
        <v>15741935</v>
      </c>
      <c r="BH5" s="667"/>
      <c r="BI5" s="667"/>
      <c r="BJ5" s="667"/>
      <c r="BK5" s="667"/>
      <c r="BL5" s="667"/>
      <c r="BM5" s="667"/>
      <c r="BN5" s="668"/>
      <c r="BO5" s="669">
        <v>92.4</v>
      </c>
      <c r="BP5" s="669"/>
      <c r="BQ5" s="669"/>
      <c r="BR5" s="669"/>
      <c r="BS5" s="670">
        <v>108452</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262248</v>
      </c>
      <c r="S6" s="667"/>
      <c r="T6" s="667"/>
      <c r="U6" s="667"/>
      <c r="V6" s="667"/>
      <c r="W6" s="667"/>
      <c r="X6" s="667"/>
      <c r="Y6" s="668"/>
      <c r="Z6" s="669">
        <v>0.6</v>
      </c>
      <c r="AA6" s="669"/>
      <c r="AB6" s="669"/>
      <c r="AC6" s="669"/>
      <c r="AD6" s="670">
        <v>262248</v>
      </c>
      <c r="AE6" s="670"/>
      <c r="AF6" s="670"/>
      <c r="AG6" s="670"/>
      <c r="AH6" s="670"/>
      <c r="AI6" s="670"/>
      <c r="AJ6" s="670"/>
      <c r="AK6" s="670"/>
      <c r="AL6" s="671">
        <v>1.1000000000000001</v>
      </c>
      <c r="AM6" s="672"/>
      <c r="AN6" s="672"/>
      <c r="AO6" s="673"/>
      <c r="AP6" s="663" t="s">
        <v>232</v>
      </c>
      <c r="AQ6" s="664"/>
      <c r="AR6" s="664"/>
      <c r="AS6" s="664"/>
      <c r="AT6" s="664"/>
      <c r="AU6" s="664"/>
      <c r="AV6" s="664"/>
      <c r="AW6" s="664"/>
      <c r="AX6" s="664"/>
      <c r="AY6" s="664"/>
      <c r="AZ6" s="664"/>
      <c r="BA6" s="664"/>
      <c r="BB6" s="664"/>
      <c r="BC6" s="664"/>
      <c r="BD6" s="664"/>
      <c r="BE6" s="664"/>
      <c r="BF6" s="665"/>
      <c r="BG6" s="666">
        <v>15741935</v>
      </c>
      <c r="BH6" s="667"/>
      <c r="BI6" s="667"/>
      <c r="BJ6" s="667"/>
      <c r="BK6" s="667"/>
      <c r="BL6" s="667"/>
      <c r="BM6" s="667"/>
      <c r="BN6" s="668"/>
      <c r="BO6" s="669">
        <v>92.4</v>
      </c>
      <c r="BP6" s="669"/>
      <c r="BQ6" s="669"/>
      <c r="BR6" s="669"/>
      <c r="BS6" s="670">
        <v>108452</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344404</v>
      </c>
      <c r="CS6" s="667"/>
      <c r="CT6" s="667"/>
      <c r="CU6" s="667"/>
      <c r="CV6" s="667"/>
      <c r="CW6" s="667"/>
      <c r="CX6" s="667"/>
      <c r="CY6" s="668"/>
      <c r="CZ6" s="660">
        <v>0.8</v>
      </c>
      <c r="DA6" s="661"/>
      <c r="DB6" s="661"/>
      <c r="DC6" s="680"/>
      <c r="DD6" s="675" t="s">
        <v>234</v>
      </c>
      <c r="DE6" s="667"/>
      <c r="DF6" s="667"/>
      <c r="DG6" s="667"/>
      <c r="DH6" s="667"/>
      <c r="DI6" s="667"/>
      <c r="DJ6" s="667"/>
      <c r="DK6" s="667"/>
      <c r="DL6" s="667"/>
      <c r="DM6" s="667"/>
      <c r="DN6" s="667"/>
      <c r="DO6" s="667"/>
      <c r="DP6" s="668"/>
      <c r="DQ6" s="675">
        <v>344404</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18843</v>
      </c>
      <c r="S7" s="667"/>
      <c r="T7" s="667"/>
      <c r="U7" s="667"/>
      <c r="V7" s="667"/>
      <c r="W7" s="667"/>
      <c r="X7" s="667"/>
      <c r="Y7" s="668"/>
      <c r="Z7" s="669">
        <v>0</v>
      </c>
      <c r="AA7" s="669"/>
      <c r="AB7" s="669"/>
      <c r="AC7" s="669"/>
      <c r="AD7" s="670">
        <v>18843</v>
      </c>
      <c r="AE7" s="670"/>
      <c r="AF7" s="670"/>
      <c r="AG7" s="670"/>
      <c r="AH7" s="670"/>
      <c r="AI7" s="670"/>
      <c r="AJ7" s="670"/>
      <c r="AK7" s="670"/>
      <c r="AL7" s="671">
        <v>0.1</v>
      </c>
      <c r="AM7" s="672"/>
      <c r="AN7" s="672"/>
      <c r="AO7" s="673"/>
      <c r="AP7" s="663" t="s">
        <v>236</v>
      </c>
      <c r="AQ7" s="664"/>
      <c r="AR7" s="664"/>
      <c r="AS7" s="664"/>
      <c r="AT7" s="664"/>
      <c r="AU7" s="664"/>
      <c r="AV7" s="664"/>
      <c r="AW7" s="664"/>
      <c r="AX7" s="664"/>
      <c r="AY7" s="664"/>
      <c r="AZ7" s="664"/>
      <c r="BA7" s="664"/>
      <c r="BB7" s="664"/>
      <c r="BC7" s="664"/>
      <c r="BD7" s="664"/>
      <c r="BE7" s="664"/>
      <c r="BF7" s="665"/>
      <c r="BG7" s="666">
        <v>9007267</v>
      </c>
      <c r="BH7" s="667"/>
      <c r="BI7" s="667"/>
      <c r="BJ7" s="667"/>
      <c r="BK7" s="667"/>
      <c r="BL7" s="667"/>
      <c r="BM7" s="667"/>
      <c r="BN7" s="668"/>
      <c r="BO7" s="669">
        <v>52.9</v>
      </c>
      <c r="BP7" s="669"/>
      <c r="BQ7" s="669"/>
      <c r="BR7" s="669"/>
      <c r="BS7" s="670">
        <v>108452</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4852928</v>
      </c>
      <c r="CS7" s="667"/>
      <c r="CT7" s="667"/>
      <c r="CU7" s="667"/>
      <c r="CV7" s="667"/>
      <c r="CW7" s="667"/>
      <c r="CX7" s="667"/>
      <c r="CY7" s="668"/>
      <c r="CZ7" s="669">
        <v>11.2</v>
      </c>
      <c r="DA7" s="669"/>
      <c r="DB7" s="669"/>
      <c r="DC7" s="669"/>
      <c r="DD7" s="675">
        <v>60077</v>
      </c>
      <c r="DE7" s="667"/>
      <c r="DF7" s="667"/>
      <c r="DG7" s="667"/>
      <c r="DH7" s="667"/>
      <c r="DI7" s="667"/>
      <c r="DJ7" s="667"/>
      <c r="DK7" s="667"/>
      <c r="DL7" s="667"/>
      <c r="DM7" s="667"/>
      <c r="DN7" s="667"/>
      <c r="DO7" s="667"/>
      <c r="DP7" s="668"/>
      <c r="DQ7" s="675">
        <v>4247089</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255438</v>
      </c>
      <c r="S8" s="667"/>
      <c r="T8" s="667"/>
      <c r="U8" s="667"/>
      <c r="V8" s="667"/>
      <c r="W8" s="667"/>
      <c r="X8" s="667"/>
      <c r="Y8" s="668"/>
      <c r="Z8" s="669">
        <v>0.5</v>
      </c>
      <c r="AA8" s="669"/>
      <c r="AB8" s="669"/>
      <c r="AC8" s="669"/>
      <c r="AD8" s="670">
        <v>255438</v>
      </c>
      <c r="AE8" s="670"/>
      <c r="AF8" s="670"/>
      <c r="AG8" s="670"/>
      <c r="AH8" s="670"/>
      <c r="AI8" s="670"/>
      <c r="AJ8" s="670"/>
      <c r="AK8" s="670"/>
      <c r="AL8" s="671">
        <v>1.1000000000000001</v>
      </c>
      <c r="AM8" s="672"/>
      <c r="AN8" s="672"/>
      <c r="AO8" s="673"/>
      <c r="AP8" s="663" t="s">
        <v>239</v>
      </c>
      <c r="AQ8" s="664"/>
      <c r="AR8" s="664"/>
      <c r="AS8" s="664"/>
      <c r="AT8" s="664"/>
      <c r="AU8" s="664"/>
      <c r="AV8" s="664"/>
      <c r="AW8" s="664"/>
      <c r="AX8" s="664"/>
      <c r="AY8" s="664"/>
      <c r="AZ8" s="664"/>
      <c r="BA8" s="664"/>
      <c r="BB8" s="664"/>
      <c r="BC8" s="664"/>
      <c r="BD8" s="664"/>
      <c r="BE8" s="664"/>
      <c r="BF8" s="665"/>
      <c r="BG8" s="666">
        <v>202249</v>
      </c>
      <c r="BH8" s="667"/>
      <c r="BI8" s="667"/>
      <c r="BJ8" s="667"/>
      <c r="BK8" s="667"/>
      <c r="BL8" s="667"/>
      <c r="BM8" s="667"/>
      <c r="BN8" s="668"/>
      <c r="BO8" s="669">
        <v>1.2</v>
      </c>
      <c r="BP8" s="669"/>
      <c r="BQ8" s="669"/>
      <c r="BR8" s="669"/>
      <c r="BS8" s="670" t="s">
        <v>234</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18053327</v>
      </c>
      <c r="CS8" s="667"/>
      <c r="CT8" s="667"/>
      <c r="CU8" s="667"/>
      <c r="CV8" s="667"/>
      <c r="CW8" s="667"/>
      <c r="CX8" s="667"/>
      <c r="CY8" s="668"/>
      <c r="CZ8" s="669">
        <v>41.7</v>
      </c>
      <c r="DA8" s="669"/>
      <c r="DB8" s="669"/>
      <c r="DC8" s="669"/>
      <c r="DD8" s="675">
        <v>206652</v>
      </c>
      <c r="DE8" s="667"/>
      <c r="DF8" s="667"/>
      <c r="DG8" s="667"/>
      <c r="DH8" s="667"/>
      <c r="DI8" s="667"/>
      <c r="DJ8" s="667"/>
      <c r="DK8" s="667"/>
      <c r="DL8" s="667"/>
      <c r="DM8" s="667"/>
      <c r="DN8" s="667"/>
      <c r="DO8" s="667"/>
      <c r="DP8" s="668"/>
      <c r="DQ8" s="675">
        <v>8103540</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292035</v>
      </c>
      <c r="S9" s="667"/>
      <c r="T9" s="667"/>
      <c r="U9" s="667"/>
      <c r="V9" s="667"/>
      <c r="W9" s="667"/>
      <c r="X9" s="667"/>
      <c r="Y9" s="668"/>
      <c r="Z9" s="669">
        <v>0.6</v>
      </c>
      <c r="AA9" s="669"/>
      <c r="AB9" s="669"/>
      <c r="AC9" s="669"/>
      <c r="AD9" s="670">
        <v>292035</v>
      </c>
      <c r="AE9" s="670"/>
      <c r="AF9" s="670"/>
      <c r="AG9" s="670"/>
      <c r="AH9" s="670"/>
      <c r="AI9" s="670"/>
      <c r="AJ9" s="670"/>
      <c r="AK9" s="670"/>
      <c r="AL9" s="671">
        <v>1.2</v>
      </c>
      <c r="AM9" s="672"/>
      <c r="AN9" s="672"/>
      <c r="AO9" s="673"/>
      <c r="AP9" s="663" t="s">
        <v>242</v>
      </c>
      <c r="AQ9" s="664"/>
      <c r="AR9" s="664"/>
      <c r="AS9" s="664"/>
      <c r="AT9" s="664"/>
      <c r="AU9" s="664"/>
      <c r="AV9" s="664"/>
      <c r="AW9" s="664"/>
      <c r="AX9" s="664"/>
      <c r="AY9" s="664"/>
      <c r="AZ9" s="664"/>
      <c r="BA9" s="664"/>
      <c r="BB9" s="664"/>
      <c r="BC9" s="664"/>
      <c r="BD9" s="664"/>
      <c r="BE9" s="664"/>
      <c r="BF9" s="665"/>
      <c r="BG9" s="666">
        <v>8212446</v>
      </c>
      <c r="BH9" s="667"/>
      <c r="BI9" s="667"/>
      <c r="BJ9" s="667"/>
      <c r="BK9" s="667"/>
      <c r="BL9" s="667"/>
      <c r="BM9" s="667"/>
      <c r="BN9" s="668"/>
      <c r="BO9" s="669">
        <v>48.2</v>
      </c>
      <c r="BP9" s="669"/>
      <c r="BQ9" s="669"/>
      <c r="BR9" s="669"/>
      <c r="BS9" s="670" t="s">
        <v>243</v>
      </c>
      <c r="BT9" s="670"/>
      <c r="BU9" s="670"/>
      <c r="BV9" s="670"/>
      <c r="BW9" s="670"/>
      <c r="BX9" s="670"/>
      <c r="BY9" s="670"/>
      <c r="BZ9" s="670"/>
      <c r="CA9" s="670"/>
      <c r="CB9" s="674"/>
      <c r="CD9" s="681" t="s">
        <v>244</v>
      </c>
      <c r="CE9" s="682"/>
      <c r="CF9" s="682"/>
      <c r="CG9" s="682"/>
      <c r="CH9" s="682"/>
      <c r="CI9" s="682"/>
      <c r="CJ9" s="682"/>
      <c r="CK9" s="682"/>
      <c r="CL9" s="682"/>
      <c r="CM9" s="682"/>
      <c r="CN9" s="682"/>
      <c r="CO9" s="682"/>
      <c r="CP9" s="682"/>
      <c r="CQ9" s="683"/>
      <c r="CR9" s="666">
        <v>6844816</v>
      </c>
      <c r="CS9" s="667"/>
      <c r="CT9" s="667"/>
      <c r="CU9" s="667"/>
      <c r="CV9" s="667"/>
      <c r="CW9" s="667"/>
      <c r="CX9" s="667"/>
      <c r="CY9" s="668"/>
      <c r="CZ9" s="669">
        <v>15.8</v>
      </c>
      <c r="DA9" s="669"/>
      <c r="DB9" s="669"/>
      <c r="DC9" s="669"/>
      <c r="DD9" s="675">
        <v>370344</v>
      </c>
      <c r="DE9" s="667"/>
      <c r="DF9" s="667"/>
      <c r="DG9" s="667"/>
      <c r="DH9" s="667"/>
      <c r="DI9" s="667"/>
      <c r="DJ9" s="667"/>
      <c r="DK9" s="667"/>
      <c r="DL9" s="667"/>
      <c r="DM9" s="667"/>
      <c r="DN9" s="667"/>
      <c r="DO9" s="667"/>
      <c r="DP9" s="668"/>
      <c r="DQ9" s="675">
        <v>3769818</v>
      </c>
      <c r="DR9" s="667"/>
      <c r="DS9" s="667"/>
      <c r="DT9" s="667"/>
      <c r="DU9" s="667"/>
      <c r="DV9" s="667"/>
      <c r="DW9" s="667"/>
      <c r="DX9" s="667"/>
      <c r="DY9" s="667"/>
      <c r="DZ9" s="667"/>
      <c r="EA9" s="667"/>
      <c r="EB9" s="667"/>
      <c r="EC9" s="676"/>
    </row>
    <row r="10" spans="2:143" ht="11.25" customHeight="1" x14ac:dyDescent="0.15">
      <c r="B10" s="663" t="s">
        <v>245</v>
      </c>
      <c r="C10" s="664"/>
      <c r="D10" s="664"/>
      <c r="E10" s="664"/>
      <c r="F10" s="664"/>
      <c r="G10" s="664"/>
      <c r="H10" s="664"/>
      <c r="I10" s="664"/>
      <c r="J10" s="664"/>
      <c r="K10" s="664"/>
      <c r="L10" s="664"/>
      <c r="M10" s="664"/>
      <c r="N10" s="664"/>
      <c r="O10" s="664"/>
      <c r="P10" s="664"/>
      <c r="Q10" s="665"/>
      <c r="R10" s="666" t="s">
        <v>234</v>
      </c>
      <c r="S10" s="667"/>
      <c r="T10" s="667"/>
      <c r="U10" s="667"/>
      <c r="V10" s="667"/>
      <c r="W10" s="667"/>
      <c r="X10" s="667"/>
      <c r="Y10" s="668"/>
      <c r="Z10" s="669" t="s">
        <v>243</v>
      </c>
      <c r="AA10" s="669"/>
      <c r="AB10" s="669"/>
      <c r="AC10" s="669"/>
      <c r="AD10" s="670" t="s">
        <v>243</v>
      </c>
      <c r="AE10" s="670"/>
      <c r="AF10" s="670"/>
      <c r="AG10" s="670"/>
      <c r="AH10" s="670"/>
      <c r="AI10" s="670"/>
      <c r="AJ10" s="670"/>
      <c r="AK10" s="670"/>
      <c r="AL10" s="671" t="s">
        <v>234</v>
      </c>
      <c r="AM10" s="672"/>
      <c r="AN10" s="672"/>
      <c r="AO10" s="673"/>
      <c r="AP10" s="663" t="s">
        <v>246</v>
      </c>
      <c r="AQ10" s="664"/>
      <c r="AR10" s="664"/>
      <c r="AS10" s="664"/>
      <c r="AT10" s="664"/>
      <c r="AU10" s="664"/>
      <c r="AV10" s="664"/>
      <c r="AW10" s="664"/>
      <c r="AX10" s="664"/>
      <c r="AY10" s="664"/>
      <c r="AZ10" s="664"/>
      <c r="BA10" s="664"/>
      <c r="BB10" s="664"/>
      <c r="BC10" s="664"/>
      <c r="BD10" s="664"/>
      <c r="BE10" s="664"/>
      <c r="BF10" s="665"/>
      <c r="BG10" s="666">
        <v>207285</v>
      </c>
      <c r="BH10" s="667"/>
      <c r="BI10" s="667"/>
      <c r="BJ10" s="667"/>
      <c r="BK10" s="667"/>
      <c r="BL10" s="667"/>
      <c r="BM10" s="667"/>
      <c r="BN10" s="668"/>
      <c r="BO10" s="669">
        <v>1.2</v>
      </c>
      <c r="BP10" s="669"/>
      <c r="BQ10" s="669"/>
      <c r="BR10" s="669"/>
      <c r="BS10" s="670" t="s">
        <v>243</v>
      </c>
      <c r="BT10" s="670"/>
      <c r="BU10" s="670"/>
      <c r="BV10" s="670"/>
      <c r="BW10" s="670"/>
      <c r="BX10" s="670"/>
      <c r="BY10" s="670"/>
      <c r="BZ10" s="670"/>
      <c r="CA10" s="670"/>
      <c r="CB10" s="674"/>
      <c r="CD10" s="681" t="s">
        <v>247</v>
      </c>
      <c r="CE10" s="682"/>
      <c r="CF10" s="682"/>
      <c r="CG10" s="682"/>
      <c r="CH10" s="682"/>
      <c r="CI10" s="682"/>
      <c r="CJ10" s="682"/>
      <c r="CK10" s="682"/>
      <c r="CL10" s="682"/>
      <c r="CM10" s="682"/>
      <c r="CN10" s="682"/>
      <c r="CO10" s="682"/>
      <c r="CP10" s="682"/>
      <c r="CQ10" s="683"/>
      <c r="CR10" s="666">
        <v>11780</v>
      </c>
      <c r="CS10" s="667"/>
      <c r="CT10" s="667"/>
      <c r="CU10" s="667"/>
      <c r="CV10" s="667"/>
      <c r="CW10" s="667"/>
      <c r="CX10" s="667"/>
      <c r="CY10" s="668"/>
      <c r="CZ10" s="669">
        <v>0</v>
      </c>
      <c r="DA10" s="669"/>
      <c r="DB10" s="669"/>
      <c r="DC10" s="669"/>
      <c r="DD10" s="675" t="s">
        <v>243</v>
      </c>
      <c r="DE10" s="667"/>
      <c r="DF10" s="667"/>
      <c r="DG10" s="667"/>
      <c r="DH10" s="667"/>
      <c r="DI10" s="667"/>
      <c r="DJ10" s="667"/>
      <c r="DK10" s="667"/>
      <c r="DL10" s="667"/>
      <c r="DM10" s="667"/>
      <c r="DN10" s="667"/>
      <c r="DO10" s="667"/>
      <c r="DP10" s="668"/>
      <c r="DQ10" s="675">
        <v>11780</v>
      </c>
      <c r="DR10" s="667"/>
      <c r="DS10" s="667"/>
      <c r="DT10" s="667"/>
      <c r="DU10" s="667"/>
      <c r="DV10" s="667"/>
      <c r="DW10" s="667"/>
      <c r="DX10" s="667"/>
      <c r="DY10" s="667"/>
      <c r="DZ10" s="667"/>
      <c r="EA10" s="667"/>
      <c r="EB10" s="667"/>
      <c r="EC10" s="676"/>
    </row>
    <row r="11" spans="2:143" ht="11.25" customHeight="1" x14ac:dyDescent="0.15">
      <c r="B11" s="663" t="s">
        <v>248</v>
      </c>
      <c r="C11" s="664"/>
      <c r="D11" s="664"/>
      <c r="E11" s="664"/>
      <c r="F11" s="664"/>
      <c r="G11" s="664"/>
      <c r="H11" s="664"/>
      <c r="I11" s="664"/>
      <c r="J11" s="664"/>
      <c r="K11" s="664"/>
      <c r="L11" s="664"/>
      <c r="M11" s="664"/>
      <c r="N11" s="664"/>
      <c r="O11" s="664"/>
      <c r="P11" s="664"/>
      <c r="Q11" s="665"/>
      <c r="R11" s="666">
        <v>2290076</v>
      </c>
      <c r="S11" s="667"/>
      <c r="T11" s="667"/>
      <c r="U11" s="667"/>
      <c r="V11" s="667"/>
      <c r="W11" s="667"/>
      <c r="X11" s="667"/>
      <c r="Y11" s="668"/>
      <c r="Z11" s="671">
        <v>4.9000000000000004</v>
      </c>
      <c r="AA11" s="672"/>
      <c r="AB11" s="672"/>
      <c r="AC11" s="684"/>
      <c r="AD11" s="675">
        <v>2290076</v>
      </c>
      <c r="AE11" s="667"/>
      <c r="AF11" s="667"/>
      <c r="AG11" s="667"/>
      <c r="AH11" s="667"/>
      <c r="AI11" s="667"/>
      <c r="AJ11" s="667"/>
      <c r="AK11" s="668"/>
      <c r="AL11" s="671">
        <v>9.6</v>
      </c>
      <c r="AM11" s="672"/>
      <c r="AN11" s="672"/>
      <c r="AO11" s="673"/>
      <c r="AP11" s="663" t="s">
        <v>249</v>
      </c>
      <c r="AQ11" s="664"/>
      <c r="AR11" s="664"/>
      <c r="AS11" s="664"/>
      <c r="AT11" s="664"/>
      <c r="AU11" s="664"/>
      <c r="AV11" s="664"/>
      <c r="AW11" s="664"/>
      <c r="AX11" s="664"/>
      <c r="AY11" s="664"/>
      <c r="AZ11" s="664"/>
      <c r="BA11" s="664"/>
      <c r="BB11" s="664"/>
      <c r="BC11" s="664"/>
      <c r="BD11" s="664"/>
      <c r="BE11" s="664"/>
      <c r="BF11" s="665"/>
      <c r="BG11" s="666">
        <v>385287</v>
      </c>
      <c r="BH11" s="667"/>
      <c r="BI11" s="667"/>
      <c r="BJ11" s="667"/>
      <c r="BK11" s="667"/>
      <c r="BL11" s="667"/>
      <c r="BM11" s="667"/>
      <c r="BN11" s="668"/>
      <c r="BO11" s="669">
        <v>2.2999999999999998</v>
      </c>
      <c r="BP11" s="669"/>
      <c r="BQ11" s="669"/>
      <c r="BR11" s="669"/>
      <c r="BS11" s="670">
        <v>108452</v>
      </c>
      <c r="BT11" s="670"/>
      <c r="BU11" s="670"/>
      <c r="BV11" s="670"/>
      <c r="BW11" s="670"/>
      <c r="BX11" s="670"/>
      <c r="BY11" s="670"/>
      <c r="BZ11" s="670"/>
      <c r="CA11" s="670"/>
      <c r="CB11" s="674"/>
      <c r="CD11" s="681" t="s">
        <v>250</v>
      </c>
      <c r="CE11" s="682"/>
      <c r="CF11" s="682"/>
      <c r="CG11" s="682"/>
      <c r="CH11" s="682"/>
      <c r="CI11" s="682"/>
      <c r="CJ11" s="682"/>
      <c r="CK11" s="682"/>
      <c r="CL11" s="682"/>
      <c r="CM11" s="682"/>
      <c r="CN11" s="682"/>
      <c r="CO11" s="682"/>
      <c r="CP11" s="682"/>
      <c r="CQ11" s="683"/>
      <c r="CR11" s="666">
        <v>171010</v>
      </c>
      <c r="CS11" s="667"/>
      <c r="CT11" s="667"/>
      <c r="CU11" s="667"/>
      <c r="CV11" s="667"/>
      <c r="CW11" s="667"/>
      <c r="CX11" s="667"/>
      <c r="CY11" s="668"/>
      <c r="CZ11" s="669">
        <v>0.4</v>
      </c>
      <c r="DA11" s="669"/>
      <c r="DB11" s="669"/>
      <c r="DC11" s="669"/>
      <c r="DD11" s="675">
        <v>25354</v>
      </c>
      <c r="DE11" s="667"/>
      <c r="DF11" s="667"/>
      <c r="DG11" s="667"/>
      <c r="DH11" s="667"/>
      <c r="DI11" s="667"/>
      <c r="DJ11" s="667"/>
      <c r="DK11" s="667"/>
      <c r="DL11" s="667"/>
      <c r="DM11" s="667"/>
      <c r="DN11" s="667"/>
      <c r="DO11" s="667"/>
      <c r="DP11" s="668"/>
      <c r="DQ11" s="675">
        <v>127538</v>
      </c>
      <c r="DR11" s="667"/>
      <c r="DS11" s="667"/>
      <c r="DT11" s="667"/>
      <c r="DU11" s="667"/>
      <c r="DV11" s="667"/>
      <c r="DW11" s="667"/>
      <c r="DX11" s="667"/>
      <c r="DY11" s="667"/>
      <c r="DZ11" s="667"/>
      <c r="EA11" s="667"/>
      <c r="EB11" s="667"/>
      <c r="EC11" s="676"/>
    </row>
    <row r="12" spans="2:143" ht="11.25" customHeight="1" x14ac:dyDescent="0.15">
      <c r="B12" s="663" t="s">
        <v>251</v>
      </c>
      <c r="C12" s="664"/>
      <c r="D12" s="664"/>
      <c r="E12" s="664"/>
      <c r="F12" s="664"/>
      <c r="G12" s="664"/>
      <c r="H12" s="664"/>
      <c r="I12" s="664"/>
      <c r="J12" s="664"/>
      <c r="K12" s="664"/>
      <c r="L12" s="664"/>
      <c r="M12" s="664"/>
      <c r="N12" s="664"/>
      <c r="O12" s="664"/>
      <c r="P12" s="664"/>
      <c r="Q12" s="665"/>
      <c r="R12" s="666">
        <v>5381</v>
      </c>
      <c r="S12" s="667"/>
      <c r="T12" s="667"/>
      <c r="U12" s="667"/>
      <c r="V12" s="667"/>
      <c r="W12" s="667"/>
      <c r="X12" s="667"/>
      <c r="Y12" s="668"/>
      <c r="Z12" s="669">
        <v>0</v>
      </c>
      <c r="AA12" s="669"/>
      <c r="AB12" s="669"/>
      <c r="AC12" s="669"/>
      <c r="AD12" s="670">
        <v>5381</v>
      </c>
      <c r="AE12" s="670"/>
      <c r="AF12" s="670"/>
      <c r="AG12" s="670"/>
      <c r="AH12" s="670"/>
      <c r="AI12" s="670"/>
      <c r="AJ12" s="670"/>
      <c r="AK12" s="670"/>
      <c r="AL12" s="671">
        <v>0</v>
      </c>
      <c r="AM12" s="672"/>
      <c r="AN12" s="672"/>
      <c r="AO12" s="673"/>
      <c r="AP12" s="663" t="s">
        <v>252</v>
      </c>
      <c r="AQ12" s="664"/>
      <c r="AR12" s="664"/>
      <c r="AS12" s="664"/>
      <c r="AT12" s="664"/>
      <c r="AU12" s="664"/>
      <c r="AV12" s="664"/>
      <c r="AW12" s="664"/>
      <c r="AX12" s="664"/>
      <c r="AY12" s="664"/>
      <c r="AZ12" s="664"/>
      <c r="BA12" s="664"/>
      <c r="BB12" s="664"/>
      <c r="BC12" s="664"/>
      <c r="BD12" s="664"/>
      <c r="BE12" s="664"/>
      <c r="BF12" s="665"/>
      <c r="BG12" s="666">
        <v>6120854</v>
      </c>
      <c r="BH12" s="667"/>
      <c r="BI12" s="667"/>
      <c r="BJ12" s="667"/>
      <c r="BK12" s="667"/>
      <c r="BL12" s="667"/>
      <c r="BM12" s="667"/>
      <c r="BN12" s="668"/>
      <c r="BO12" s="669">
        <v>35.9</v>
      </c>
      <c r="BP12" s="669"/>
      <c r="BQ12" s="669"/>
      <c r="BR12" s="669"/>
      <c r="BS12" s="670" t="s">
        <v>243</v>
      </c>
      <c r="BT12" s="670"/>
      <c r="BU12" s="670"/>
      <c r="BV12" s="670"/>
      <c r="BW12" s="670"/>
      <c r="BX12" s="670"/>
      <c r="BY12" s="670"/>
      <c r="BZ12" s="670"/>
      <c r="CA12" s="670"/>
      <c r="CB12" s="674"/>
      <c r="CD12" s="681" t="s">
        <v>253</v>
      </c>
      <c r="CE12" s="682"/>
      <c r="CF12" s="682"/>
      <c r="CG12" s="682"/>
      <c r="CH12" s="682"/>
      <c r="CI12" s="682"/>
      <c r="CJ12" s="682"/>
      <c r="CK12" s="682"/>
      <c r="CL12" s="682"/>
      <c r="CM12" s="682"/>
      <c r="CN12" s="682"/>
      <c r="CO12" s="682"/>
      <c r="CP12" s="682"/>
      <c r="CQ12" s="683"/>
      <c r="CR12" s="666">
        <v>790197</v>
      </c>
      <c r="CS12" s="667"/>
      <c r="CT12" s="667"/>
      <c r="CU12" s="667"/>
      <c r="CV12" s="667"/>
      <c r="CW12" s="667"/>
      <c r="CX12" s="667"/>
      <c r="CY12" s="668"/>
      <c r="CZ12" s="669">
        <v>1.8</v>
      </c>
      <c r="DA12" s="669"/>
      <c r="DB12" s="669"/>
      <c r="DC12" s="669"/>
      <c r="DD12" s="675">
        <v>572</v>
      </c>
      <c r="DE12" s="667"/>
      <c r="DF12" s="667"/>
      <c r="DG12" s="667"/>
      <c r="DH12" s="667"/>
      <c r="DI12" s="667"/>
      <c r="DJ12" s="667"/>
      <c r="DK12" s="667"/>
      <c r="DL12" s="667"/>
      <c r="DM12" s="667"/>
      <c r="DN12" s="667"/>
      <c r="DO12" s="667"/>
      <c r="DP12" s="668"/>
      <c r="DQ12" s="675">
        <v>556804</v>
      </c>
      <c r="DR12" s="667"/>
      <c r="DS12" s="667"/>
      <c r="DT12" s="667"/>
      <c r="DU12" s="667"/>
      <c r="DV12" s="667"/>
      <c r="DW12" s="667"/>
      <c r="DX12" s="667"/>
      <c r="DY12" s="667"/>
      <c r="DZ12" s="667"/>
      <c r="EA12" s="667"/>
      <c r="EB12" s="667"/>
      <c r="EC12" s="676"/>
    </row>
    <row r="13" spans="2:143" ht="11.25" customHeight="1" x14ac:dyDescent="0.15">
      <c r="B13" s="663" t="s">
        <v>254</v>
      </c>
      <c r="C13" s="664"/>
      <c r="D13" s="664"/>
      <c r="E13" s="664"/>
      <c r="F13" s="664"/>
      <c r="G13" s="664"/>
      <c r="H13" s="664"/>
      <c r="I13" s="664"/>
      <c r="J13" s="664"/>
      <c r="K13" s="664"/>
      <c r="L13" s="664"/>
      <c r="M13" s="664"/>
      <c r="N13" s="664"/>
      <c r="O13" s="664"/>
      <c r="P13" s="664"/>
      <c r="Q13" s="665"/>
      <c r="R13" s="666" t="s">
        <v>243</v>
      </c>
      <c r="S13" s="667"/>
      <c r="T13" s="667"/>
      <c r="U13" s="667"/>
      <c r="V13" s="667"/>
      <c r="W13" s="667"/>
      <c r="X13" s="667"/>
      <c r="Y13" s="668"/>
      <c r="Z13" s="669" t="s">
        <v>234</v>
      </c>
      <c r="AA13" s="669"/>
      <c r="AB13" s="669"/>
      <c r="AC13" s="669"/>
      <c r="AD13" s="670" t="s">
        <v>243</v>
      </c>
      <c r="AE13" s="670"/>
      <c r="AF13" s="670"/>
      <c r="AG13" s="670"/>
      <c r="AH13" s="670"/>
      <c r="AI13" s="670"/>
      <c r="AJ13" s="670"/>
      <c r="AK13" s="670"/>
      <c r="AL13" s="671" t="s">
        <v>234</v>
      </c>
      <c r="AM13" s="672"/>
      <c r="AN13" s="672"/>
      <c r="AO13" s="673"/>
      <c r="AP13" s="663" t="s">
        <v>255</v>
      </c>
      <c r="AQ13" s="664"/>
      <c r="AR13" s="664"/>
      <c r="AS13" s="664"/>
      <c r="AT13" s="664"/>
      <c r="AU13" s="664"/>
      <c r="AV13" s="664"/>
      <c r="AW13" s="664"/>
      <c r="AX13" s="664"/>
      <c r="AY13" s="664"/>
      <c r="AZ13" s="664"/>
      <c r="BA13" s="664"/>
      <c r="BB13" s="664"/>
      <c r="BC13" s="664"/>
      <c r="BD13" s="664"/>
      <c r="BE13" s="664"/>
      <c r="BF13" s="665"/>
      <c r="BG13" s="666">
        <v>6120137</v>
      </c>
      <c r="BH13" s="667"/>
      <c r="BI13" s="667"/>
      <c r="BJ13" s="667"/>
      <c r="BK13" s="667"/>
      <c r="BL13" s="667"/>
      <c r="BM13" s="667"/>
      <c r="BN13" s="668"/>
      <c r="BO13" s="669">
        <v>35.9</v>
      </c>
      <c r="BP13" s="669"/>
      <c r="BQ13" s="669"/>
      <c r="BR13" s="669"/>
      <c r="BS13" s="670" t="s">
        <v>243</v>
      </c>
      <c r="BT13" s="670"/>
      <c r="BU13" s="670"/>
      <c r="BV13" s="670"/>
      <c r="BW13" s="670"/>
      <c r="BX13" s="670"/>
      <c r="BY13" s="670"/>
      <c r="BZ13" s="670"/>
      <c r="CA13" s="670"/>
      <c r="CB13" s="674"/>
      <c r="CD13" s="681" t="s">
        <v>256</v>
      </c>
      <c r="CE13" s="682"/>
      <c r="CF13" s="682"/>
      <c r="CG13" s="682"/>
      <c r="CH13" s="682"/>
      <c r="CI13" s="682"/>
      <c r="CJ13" s="682"/>
      <c r="CK13" s="682"/>
      <c r="CL13" s="682"/>
      <c r="CM13" s="682"/>
      <c r="CN13" s="682"/>
      <c r="CO13" s="682"/>
      <c r="CP13" s="682"/>
      <c r="CQ13" s="683"/>
      <c r="CR13" s="666">
        <v>2927410</v>
      </c>
      <c r="CS13" s="667"/>
      <c r="CT13" s="667"/>
      <c r="CU13" s="667"/>
      <c r="CV13" s="667"/>
      <c r="CW13" s="667"/>
      <c r="CX13" s="667"/>
      <c r="CY13" s="668"/>
      <c r="CZ13" s="669">
        <v>6.8</v>
      </c>
      <c r="DA13" s="669"/>
      <c r="DB13" s="669"/>
      <c r="DC13" s="669"/>
      <c r="DD13" s="675">
        <v>540257</v>
      </c>
      <c r="DE13" s="667"/>
      <c r="DF13" s="667"/>
      <c r="DG13" s="667"/>
      <c r="DH13" s="667"/>
      <c r="DI13" s="667"/>
      <c r="DJ13" s="667"/>
      <c r="DK13" s="667"/>
      <c r="DL13" s="667"/>
      <c r="DM13" s="667"/>
      <c r="DN13" s="667"/>
      <c r="DO13" s="667"/>
      <c r="DP13" s="668"/>
      <c r="DQ13" s="675">
        <v>2533965</v>
      </c>
      <c r="DR13" s="667"/>
      <c r="DS13" s="667"/>
      <c r="DT13" s="667"/>
      <c r="DU13" s="667"/>
      <c r="DV13" s="667"/>
      <c r="DW13" s="667"/>
      <c r="DX13" s="667"/>
      <c r="DY13" s="667"/>
      <c r="DZ13" s="667"/>
      <c r="EA13" s="667"/>
      <c r="EB13" s="667"/>
      <c r="EC13" s="676"/>
    </row>
    <row r="14" spans="2:143" ht="11.25" customHeight="1" x14ac:dyDescent="0.15">
      <c r="B14" s="663" t="s">
        <v>257</v>
      </c>
      <c r="C14" s="664"/>
      <c r="D14" s="664"/>
      <c r="E14" s="664"/>
      <c r="F14" s="664"/>
      <c r="G14" s="664"/>
      <c r="H14" s="664"/>
      <c r="I14" s="664"/>
      <c r="J14" s="664"/>
      <c r="K14" s="664"/>
      <c r="L14" s="664"/>
      <c r="M14" s="664"/>
      <c r="N14" s="664"/>
      <c r="O14" s="664"/>
      <c r="P14" s="664"/>
      <c r="Q14" s="665"/>
      <c r="R14" s="666" t="s">
        <v>243</v>
      </c>
      <c r="S14" s="667"/>
      <c r="T14" s="667"/>
      <c r="U14" s="667"/>
      <c r="V14" s="667"/>
      <c r="W14" s="667"/>
      <c r="X14" s="667"/>
      <c r="Y14" s="668"/>
      <c r="Z14" s="669" t="s">
        <v>234</v>
      </c>
      <c r="AA14" s="669"/>
      <c r="AB14" s="669"/>
      <c r="AC14" s="669"/>
      <c r="AD14" s="670" t="s">
        <v>234</v>
      </c>
      <c r="AE14" s="670"/>
      <c r="AF14" s="670"/>
      <c r="AG14" s="670"/>
      <c r="AH14" s="670"/>
      <c r="AI14" s="670"/>
      <c r="AJ14" s="670"/>
      <c r="AK14" s="670"/>
      <c r="AL14" s="671" t="s">
        <v>234</v>
      </c>
      <c r="AM14" s="672"/>
      <c r="AN14" s="672"/>
      <c r="AO14" s="673"/>
      <c r="AP14" s="663" t="s">
        <v>258</v>
      </c>
      <c r="AQ14" s="664"/>
      <c r="AR14" s="664"/>
      <c r="AS14" s="664"/>
      <c r="AT14" s="664"/>
      <c r="AU14" s="664"/>
      <c r="AV14" s="664"/>
      <c r="AW14" s="664"/>
      <c r="AX14" s="664"/>
      <c r="AY14" s="664"/>
      <c r="AZ14" s="664"/>
      <c r="BA14" s="664"/>
      <c r="BB14" s="664"/>
      <c r="BC14" s="664"/>
      <c r="BD14" s="664"/>
      <c r="BE14" s="664"/>
      <c r="BF14" s="665"/>
      <c r="BG14" s="666">
        <v>171926</v>
      </c>
      <c r="BH14" s="667"/>
      <c r="BI14" s="667"/>
      <c r="BJ14" s="667"/>
      <c r="BK14" s="667"/>
      <c r="BL14" s="667"/>
      <c r="BM14" s="667"/>
      <c r="BN14" s="668"/>
      <c r="BO14" s="669">
        <v>1</v>
      </c>
      <c r="BP14" s="669"/>
      <c r="BQ14" s="669"/>
      <c r="BR14" s="669"/>
      <c r="BS14" s="670" t="s">
        <v>234</v>
      </c>
      <c r="BT14" s="670"/>
      <c r="BU14" s="670"/>
      <c r="BV14" s="670"/>
      <c r="BW14" s="670"/>
      <c r="BX14" s="670"/>
      <c r="BY14" s="670"/>
      <c r="BZ14" s="670"/>
      <c r="CA14" s="670"/>
      <c r="CB14" s="674"/>
      <c r="CD14" s="681" t="s">
        <v>259</v>
      </c>
      <c r="CE14" s="682"/>
      <c r="CF14" s="682"/>
      <c r="CG14" s="682"/>
      <c r="CH14" s="682"/>
      <c r="CI14" s="682"/>
      <c r="CJ14" s="682"/>
      <c r="CK14" s="682"/>
      <c r="CL14" s="682"/>
      <c r="CM14" s="682"/>
      <c r="CN14" s="682"/>
      <c r="CO14" s="682"/>
      <c r="CP14" s="682"/>
      <c r="CQ14" s="683"/>
      <c r="CR14" s="666">
        <v>1469472</v>
      </c>
      <c r="CS14" s="667"/>
      <c r="CT14" s="667"/>
      <c r="CU14" s="667"/>
      <c r="CV14" s="667"/>
      <c r="CW14" s="667"/>
      <c r="CX14" s="667"/>
      <c r="CY14" s="668"/>
      <c r="CZ14" s="669">
        <v>3.4</v>
      </c>
      <c r="DA14" s="669"/>
      <c r="DB14" s="669"/>
      <c r="DC14" s="669"/>
      <c r="DD14" s="675">
        <v>172810</v>
      </c>
      <c r="DE14" s="667"/>
      <c r="DF14" s="667"/>
      <c r="DG14" s="667"/>
      <c r="DH14" s="667"/>
      <c r="DI14" s="667"/>
      <c r="DJ14" s="667"/>
      <c r="DK14" s="667"/>
      <c r="DL14" s="667"/>
      <c r="DM14" s="667"/>
      <c r="DN14" s="667"/>
      <c r="DO14" s="667"/>
      <c r="DP14" s="668"/>
      <c r="DQ14" s="675">
        <v>1392909</v>
      </c>
      <c r="DR14" s="667"/>
      <c r="DS14" s="667"/>
      <c r="DT14" s="667"/>
      <c r="DU14" s="667"/>
      <c r="DV14" s="667"/>
      <c r="DW14" s="667"/>
      <c r="DX14" s="667"/>
      <c r="DY14" s="667"/>
      <c r="DZ14" s="667"/>
      <c r="EA14" s="667"/>
      <c r="EB14" s="667"/>
      <c r="EC14" s="676"/>
    </row>
    <row r="15" spans="2:143" ht="11.25" customHeight="1" x14ac:dyDescent="0.15">
      <c r="B15" s="663" t="s">
        <v>260</v>
      </c>
      <c r="C15" s="664"/>
      <c r="D15" s="664"/>
      <c r="E15" s="664"/>
      <c r="F15" s="664"/>
      <c r="G15" s="664"/>
      <c r="H15" s="664"/>
      <c r="I15" s="664"/>
      <c r="J15" s="664"/>
      <c r="K15" s="664"/>
      <c r="L15" s="664"/>
      <c r="M15" s="664"/>
      <c r="N15" s="664"/>
      <c r="O15" s="664"/>
      <c r="P15" s="664"/>
      <c r="Q15" s="665"/>
      <c r="R15" s="666" t="s">
        <v>243</v>
      </c>
      <c r="S15" s="667"/>
      <c r="T15" s="667"/>
      <c r="U15" s="667"/>
      <c r="V15" s="667"/>
      <c r="W15" s="667"/>
      <c r="X15" s="667"/>
      <c r="Y15" s="668"/>
      <c r="Z15" s="669" t="s">
        <v>243</v>
      </c>
      <c r="AA15" s="669"/>
      <c r="AB15" s="669"/>
      <c r="AC15" s="669"/>
      <c r="AD15" s="670" t="s">
        <v>243</v>
      </c>
      <c r="AE15" s="670"/>
      <c r="AF15" s="670"/>
      <c r="AG15" s="670"/>
      <c r="AH15" s="670"/>
      <c r="AI15" s="670"/>
      <c r="AJ15" s="670"/>
      <c r="AK15" s="670"/>
      <c r="AL15" s="671" t="s">
        <v>243</v>
      </c>
      <c r="AM15" s="672"/>
      <c r="AN15" s="672"/>
      <c r="AO15" s="673"/>
      <c r="AP15" s="663" t="s">
        <v>261</v>
      </c>
      <c r="AQ15" s="664"/>
      <c r="AR15" s="664"/>
      <c r="AS15" s="664"/>
      <c r="AT15" s="664"/>
      <c r="AU15" s="664"/>
      <c r="AV15" s="664"/>
      <c r="AW15" s="664"/>
      <c r="AX15" s="664"/>
      <c r="AY15" s="664"/>
      <c r="AZ15" s="664"/>
      <c r="BA15" s="664"/>
      <c r="BB15" s="664"/>
      <c r="BC15" s="664"/>
      <c r="BD15" s="664"/>
      <c r="BE15" s="664"/>
      <c r="BF15" s="665"/>
      <c r="BG15" s="666">
        <v>441888</v>
      </c>
      <c r="BH15" s="667"/>
      <c r="BI15" s="667"/>
      <c r="BJ15" s="667"/>
      <c r="BK15" s="667"/>
      <c r="BL15" s="667"/>
      <c r="BM15" s="667"/>
      <c r="BN15" s="668"/>
      <c r="BO15" s="669">
        <v>2.6</v>
      </c>
      <c r="BP15" s="669"/>
      <c r="BQ15" s="669"/>
      <c r="BR15" s="669"/>
      <c r="BS15" s="670" t="s">
        <v>234</v>
      </c>
      <c r="BT15" s="670"/>
      <c r="BU15" s="670"/>
      <c r="BV15" s="670"/>
      <c r="BW15" s="670"/>
      <c r="BX15" s="670"/>
      <c r="BY15" s="670"/>
      <c r="BZ15" s="670"/>
      <c r="CA15" s="670"/>
      <c r="CB15" s="674"/>
      <c r="CD15" s="681" t="s">
        <v>262</v>
      </c>
      <c r="CE15" s="682"/>
      <c r="CF15" s="682"/>
      <c r="CG15" s="682"/>
      <c r="CH15" s="682"/>
      <c r="CI15" s="682"/>
      <c r="CJ15" s="682"/>
      <c r="CK15" s="682"/>
      <c r="CL15" s="682"/>
      <c r="CM15" s="682"/>
      <c r="CN15" s="682"/>
      <c r="CO15" s="682"/>
      <c r="CP15" s="682"/>
      <c r="CQ15" s="683"/>
      <c r="CR15" s="666">
        <v>4907524</v>
      </c>
      <c r="CS15" s="667"/>
      <c r="CT15" s="667"/>
      <c r="CU15" s="667"/>
      <c r="CV15" s="667"/>
      <c r="CW15" s="667"/>
      <c r="CX15" s="667"/>
      <c r="CY15" s="668"/>
      <c r="CZ15" s="669">
        <v>11.3</v>
      </c>
      <c r="DA15" s="669"/>
      <c r="DB15" s="669"/>
      <c r="DC15" s="669"/>
      <c r="DD15" s="675">
        <v>645937</v>
      </c>
      <c r="DE15" s="667"/>
      <c r="DF15" s="667"/>
      <c r="DG15" s="667"/>
      <c r="DH15" s="667"/>
      <c r="DI15" s="667"/>
      <c r="DJ15" s="667"/>
      <c r="DK15" s="667"/>
      <c r="DL15" s="667"/>
      <c r="DM15" s="667"/>
      <c r="DN15" s="667"/>
      <c r="DO15" s="667"/>
      <c r="DP15" s="668"/>
      <c r="DQ15" s="675">
        <v>3802484</v>
      </c>
      <c r="DR15" s="667"/>
      <c r="DS15" s="667"/>
      <c r="DT15" s="667"/>
      <c r="DU15" s="667"/>
      <c r="DV15" s="667"/>
      <c r="DW15" s="667"/>
      <c r="DX15" s="667"/>
      <c r="DY15" s="667"/>
      <c r="DZ15" s="667"/>
      <c r="EA15" s="667"/>
      <c r="EB15" s="667"/>
      <c r="EC15" s="676"/>
    </row>
    <row r="16" spans="2:143" ht="11.25" customHeight="1" x14ac:dyDescent="0.15">
      <c r="B16" s="663" t="s">
        <v>263</v>
      </c>
      <c r="C16" s="664"/>
      <c r="D16" s="664"/>
      <c r="E16" s="664"/>
      <c r="F16" s="664"/>
      <c r="G16" s="664"/>
      <c r="H16" s="664"/>
      <c r="I16" s="664"/>
      <c r="J16" s="664"/>
      <c r="K16" s="664"/>
      <c r="L16" s="664"/>
      <c r="M16" s="664"/>
      <c r="N16" s="664"/>
      <c r="O16" s="664"/>
      <c r="P16" s="664"/>
      <c r="Q16" s="665"/>
      <c r="R16" s="666">
        <v>26431</v>
      </c>
      <c r="S16" s="667"/>
      <c r="T16" s="667"/>
      <c r="U16" s="667"/>
      <c r="V16" s="667"/>
      <c r="W16" s="667"/>
      <c r="X16" s="667"/>
      <c r="Y16" s="668"/>
      <c r="Z16" s="669">
        <v>0.1</v>
      </c>
      <c r="AA16" s="669"/>
      <c r="AB16" s="669"/>
      <c r="AC16" s="669"/>
      <c r="AD16" s="670">
        <v>26431</v>
      </c>
      <c r="AE16" s="670"/>
      <c r="AF16" s="670"/>
      <c r="AG16" s="670"/>
      <c r="AH16" s="670"/>
      <c r="AI16" s="670"/>
      <c r="AJ16" s="670"/>
      <c r="AK16" s="670"/>
      <c r="AL16" s="671">
        <v>0.1</v>
      </c>
      <c r="AM16" s="672"/>
      <c r="AN16" s="672"/>
      <c r="AO16" s="673"/>
      <c r="AP16" s="663" t="s">
        <v>264</v>
      </c>
      <c r="AQ16" s="664"/>
      <c r="AR16" s="664"/>
      <c r="AS16" s="664"/>
      <c r="AT16" s="664"/>
      <c r="AU16" s="664"/>
      <c r="AV16" s="664"/>
      <c r="AW16" s="664"/>
      <c r="AX16" s="664"/>
      <c r="AY16" s="664"/>
      <c r="AZ16" s="664"/>
      <c r="BA16" s="664"/>
      <c r="BB16" s="664"/>
      <c r="BC16" s="664"/>
      <c r="BD16" s="664"/>
      <c r="BE16" s="664"/>
      <c r="BF16" s="665"/>
      <c r="BG16" s="666" t="s">
        <v>243</v>
      </c>
      <c r="BH16" s="667"/>
      <c r="BI16" s="667"/>
      <c r="BJ16" s="667"/>
      <c r="BK16" s="667"/>
      <c r="BL16" s="667"/>
      <c r="BM16" s="667"/>
      <c r="BN16" s="668"/>
      <c r="BO16" s="669" t="s">
        <v>234</v>
      </c>
      <c r="BP16" s="669"/>
      <c r="BQ16" s="669"/>
      <c r="BR16" s="669"/>
      <c r="BS16" s="670" t="s">
        <v>243</v>
      </c>
      <c r="BT16" s="670"/>
      <c r="BU16" s="670"/>
      <c r="BV16" s="670"/>
      <c r="BW16" s="670"/>
      <c r="BX16" s="670"/>
      <c r="BY16" s="670"/>
      <c r="BZ16" s="670"/>
      <c r="CA16" s="670"/>
      <c r="CB16" s="674"/>
      <c r="CD16" s="681" t="s">
        <v>265</v>
      </c>
      <c r="CE16" s="682"/>
      <c r="CF16" s="682"/>
      <c r="CG16" s="682"/>
      <c r="CH16" s="682"/>
      <c r="CI16" s="682"/>
      <c r="CJ16" s="682"/>
      <c r="CK16" s="682"/>
      <c r="CL16" s="682"/>
      <c r="CM16" s="682"/>
      <c r="CN16" s="682"/>
      <c r="CO16" s="682"/>
      <c r="CP16" s="682"/>
      <c r="CQ16" s="683"/>
      <c r="CR16" s="666">
        <v>46511</v>
      </c>
      <c r="CS16" s="667"/>
      <c r="CT16" s="667"/>
      <c r="CU16" s="667"/>
      <c r="CV16" s="667"/>
      <c r="CW16" s="667"/>
      <c r="CX16" s="667"/>
      <c r="CY16" s="668"/>
      <c r="CZ16" s="669">
        <v>0.1</v>
      </c>
      <c r="DA16" s="669"/>
      <c r="DB16" s="669"/>
      <c r="DC16" s="669"/>
      <c r="DD16" s="675" t="s">
        <v>234</v>
      </c>
      <c r="DE16" s="667"/>
      <c r="DF16" s="667"/>
      <c r="DG16" s="667"/>
      <c r="DH16" s="667"/>
      <c r="DI16" s="667"/>
      <c r="DJ16" s="667"/>
      <c r="DK16" s="667"/>
      <c r="DL16" s="667"/>
      <c r="DM16" s="667"/>
      <c r="DN16" s="667"/>
      <c r="DO16" s="667"/>
      <c r="DP16" s="668"/>
      <c r="DQ16" s="675">
        <v>17511</v>
      </c>
      <c r="DR16" s="667"/>
      <c r="DS16" s="667"/>
      <c r="DT16" s="667"/>
      <c r="DU16" s="667"/>
      <c r="DV16" s="667"/>
      <c r="DW16" s="667"/>
      <c r="DX16" s="667"/>
      <c r="DY16" s="667"/>
      <c r="DZ16" s="667"/>
      <c r="EA16" s="667"/>
      <c r="EB16" s="667"/>
      <c r="EC16" s="676"/>
    </row>
    <row r="17" spans="2:133" ht="11.25" customHeight="1" x14ac:dyDescent="0.15">
      <c r="B17" s="663" t="s">
        <v>266</v>
      </c>
      <c r="C17" s="664"/>
      <c r="D17" s="664"/>
      <c r="E17" s="664"/>
      <c r="F17" s="664"/>
      <c r="G17" s="664"/>
      <c r="H17" s="664"/>
      <c r="I17" s="664"/>
      <c r="J17" s="664"/>
      <c r="K17" s="664"/>
      <c r="L17" s="664"/>
      <c r="M17" s="664"/>
      <c r="N17" s="664"/>
      <c r="O17" s="664"/>
      <c r="P17" s="664"/>
      <c r="Q17" s="665"/>
      <c r="R17" s="666">
        <v>97210</v>
      </c>
      <c r="S17" s="667"/>
      <c r="T17" s="667"/>
      <c r="U17" s="667"/>
      <c r="V17" s="667"/>
      <c r="W17" s="667"/>
      <c r="X17" s="667"/>
      <c r="Y17" s="668"/>
      <c r="Z17" s="669">
        <v>0.2</v>
      </c>
      <c r="AA17" s="669"/>
      <c r="AB17" s="669"/>
      <c r="AC17" s="669"/>
      <c r="AD17" s="670">
        <v>97210</v>
      </c>
      <c r="AE17" s="670"/>
      <c r="AF17" s="670"/>
      <c r="AG17" s="670"/>
      <c r="AH17" s="670"/>
      <c r="AI17" s="670"/>
      <c r="AJ17" s="670"/>
      <c r="AK17" s="670"/>
      <c r="AL17" s="671">
        <v>0.4</v>
      </c>
      <c r="AM17" s="672"/>
      <c r="AN17" s="672"/>
      <c r="AO17" s="673"/>
      <c r="AP17" s="663" t="s">
        <v>267</v>
      </c>
      <c r="AQ17" s="664"/>
      <c r="AR17" s="664"/>
      <c r="AS17" s="664"/>
      <c r="AT17" s="664"/>
      <c r="AU17" s="664"/>
      <c r="AV17" s="664"/>
      <c r="AW17" s="664"/>
      <c r="AX17" s="664"/>
      <c r="AY17" s="664"/>
      <c r="AZ17" s="664"/>
      <c r="BA17" s="664"/>
      <c r="BB17" s="664"/>
      <c r="BC17" s="664"/>
      <c r="BD17" s="664"/>
      <c r="BE17" s="664"/>
      <c r="BF17" s="665"/>
      <c r="BG17" s="666" t="s">
        <v>234</v>
      </c>
      <c r="BH17" s="667"/>
      <c r="BI17" s="667"/>
      <c r="BJ17" s="667"/>
      <c r="BK17" s="667"/>
      <c r="BL17" s="667"/>
      <c r="BM17" s="667"/>
      <c r="BN17" s="668"/>
      <c r="BO17" s="669" t="s">
        <v>234</v>
      </c>
      <c r="BP17" s="669"/>
      <c r="BQ17" s="669"/>
      <c r="BR17" s="669"/>
      <c r="BS17" s="670" t="s">
        <v>234</v>
      </c>
      <c r="BT17" s="670"/>
      <c r="BU17" s="670"/>
      <c r="BV17" s="670"/>
      <c r="BW17" s="670"/>
      <c r="BX17" s="670"/>
      <c r="BY17" s="670"/>
      <c r="BZ17" s="670"/>
      <c r="CA17" s="670"/>
      <c r="CB17" s="674"/>
      <c r="CD17" s="681" t="s">
        <v>268</v>
      </c>
      <c r="CE17" s="682"/>
      <c r="CF17" s="682"/>
      <c r="CG17" s="682"/>
      <c r="CH17" s="682"/>
      <c r="CI17" s="682"/>
      <c r="CJ17" s="682"/>
      <c r="CK17" s="682"/>
      <c r="CL17" s="682"/>
      <c r="CM17" s="682"/>
      <c r="CN17" s="682"/>
      <c r="CO17" s="682"/>
      <c r="CP17" s="682"/>
      <c r="CQ17" s="683"/>
      <c r="CR17" s="666">
        <v>2871854</v>
      </c>
      <c r="CS17" s="667"/>
      <c r="CT17" s="667"/>
      <c r="CU17" s="667"/>
      <c r="CV17" s="667"/>
      <c r="CW17" s="667"/>
      <c r="CX17" s="667"/>
      <c r="CY17" s="668"/>
      <c r="CZ17" s="669">
        <v>6.6</v>
      </c>
      <c r="DA17" s="669"/>
      <c r="DB17" s="669"/>
      <c r="DC17" s="669"/>
      <c r="DD17" s="675" t="s">
        <v>243</v>
      </c>
      <c r="DE17" s="667"/>
      <c r="DF17" s="667"/>
      <c r="DG17" s="667"/>
      <c r="DH17" s="667"/>
      <c r="DI17" s="667"/>
      <c r="DJ17" s="667"/>
      <c r="DK17" s="667"/>
      <c r="DL17" s="667"/>
      <c r="DM17" s="667"/>
      <c r="DN17" s="667"/>
      <c r="DO17" s="667"/>
      <c r="DP17" s="668"/>
      <c r="DQ17" s="675">
        <v>2871854</v>
      </c>
      <c r="DR17" s="667"/>
      <c r="DS17" s="667"/>
      <c r="DT17" s="667"/>
      <c r="DU17" s="667"/>
      <c r="DV17" s="667"/>
      <c r="DW17" s="667"/>
      <c r="DX17" s="667"/>
      <c r="DY17" s="667"/>
      <c r="DZ17" s="667"/>
      <c r="EA17" s="667"/>
      <c r="EB17" s="667"/>
      <c r="EC17" s="676"/>
    </row>
    <row r="18" spans="2:133" ht="11.25" customHeight="1" x14ac:dyDescent="0.15">
      <c r="B18" s="663" t="s">
        <v>269</v>
      </c>
      <c r="C18" s="664"/>
      <c r="D18" s="664"/>
      <c r="E18" s="664"/>
      <c r="F18" s="664"/>
      <c r="G18" s="664"/>
      <c r="H18" s="664"/>
      <c r="I18" s="664"/>
      <c r="J18" s="664"/>
      <c r="K18" s="664"/>
      <c r="L18" s="664"/>
      <c r="M18" s="664"/>
      <c r="N18" s="664"/>
      <c r="O18" s="664"/>
      <c r="P18" s="664"/>
      <c r="Q18" s="665"/>
      <c r="R18" s="666">
        <v>190137</v>
      </c>
      <c r="S18" s="667"/>
      <c r="T18" s="667"/>
      <c r="U18" s="667"/>
      <c r="V18" s="667"/>
      <c r="W18" s="667"/>
      <c r="X18" s="667"/>
      <c r="Y18" s="668"/>
      <c r="Z18" s="669">
        <v>0.4</v>
      </c>
      <c r="AA18" s="669"/>
      <c r="AB18" s="669"/>
      <c r="AC18" s="669"/>
      <c r="AD18" s="670">
        <v>190137</v>
      </c>
      <c r="AE18" s="670"/>
      <c r="AF18" s="670"/>
      <c r="AG18" s="670"/>
      <c r="AH18" s="670"/>
      <c r="AI18" s="670"/>
      <c r="AJ18" s="670"/>
      <c r="AK18" s="670"/>
      <c r="AL18" s="671">
        <v>0.8</v>
      </c>
      <c r="AM18" s="672"/>
      <c r="AN18" s="672"/>
      <c r="AO18" s="673"/>
      <c r="AP18" s="663" t="s">
        <v>270</v>
      </c>
      <c r="AQ18" s="664"/>
      <c r="AR18" s="664"/>
      <c r="AS18" s="664"/>
      <c r="AT18" s="664"/>
      <c r="AU18" s="664"/>
      <c r="AV18" s="664"/>
      <c r="AW18" s="664"/>
      <c r="AX18" s="664"/>
      <c r="AY18" s="664"/>
      <c r="AZ18" s="664"/>
      <c r="BA18" s="664"/>
      <c r="BB18" s="664"/>
      <c r="BC18" s="664"/>
      <c r="BD18" s="664"/>
      <c r="BE18" s="664"/>
      <c r="BF18" s="665"/>
      <c r="BG18" s="666" t="s">
        <v>243</v>
      </c>
      <c r="BH18" s="667"/>
      <c r="BI18" s="667"/>
      <c r="BJ18" s="667"/>
      <c r="BK18" s="667"/>
      <c r="BL18" s="667"/>
      <c r="BM18" s="667"/>
      <c r="BN18" s="668"/>
      <c r="BO18" s="669" t="s">
        <v>234</v>
      </c>
      <c r="BP18" s="669"/>
      <c r="BQ18" s="669"/>
      <c r="BR18" s="669"/>
      <c r="BS18" s="670" t="s">
        <v>243</v>
      </c>
      <c r="BT18" s="670"/>
      <c r="BU18" s="670"/>
      <c r="BV18" s="670"/>
      <c r="BW18" s="670"/>
      <c r="BX18" s="670"/>
      <c r="BY18" s="670"/>
      <c r="BZ18" s="670"/>
      <c r="CA18" s="670"/>
      <c r="CB18" s="674"/>
      <c r="CD18" s="681" t="s">
        <v>271</v>
      </c>
      <c r="CE18" s="682"/>
      <c r="CF18" s="682"/>
      <c r="CG18" s="682"/>
      <c r="CH18" s="682"/>
      <c r="CI18" s="682"/>
      <c r="CJ18" s="682"/>
      <c r="CK18" s="682"/>
      <c r="CL18" s="682"/>
      <c r="CM18" s="682"/>
      <c r="CN18" s="682"/>
      <c r="CO18" s="682"/>
      <c r="CP18" s="682"/>
      <c r="CQ18" s="683"/>
      <c r="CR18" s="666" t="s">
        <v>234</v>
      </c>
      <c r="CS18" s="667"/>
      <c r="CT18" s="667"/>
      <c r="CU18" s="667"/>
      <c r="CV18" s="667"/>
      <c r="CW18" s="667"/>
      <c r="CX18" s="667"/>
      <c r="CY18" s="668"/>
      <c r="CZ18" s="669" t="s">
        <v>243</v>
      </c>
      <c r="DA18" s="669"/>
      <c r="DB18" s="669"/>
      <c r="DC18" s="669"/>
      <c r="DD18" s="675" t="s">
        <v>234</v>
      </c>
      <c r="DE18" s="667"/>
      <c r="DF18" s="667"/>
      <c r="DG18" s="667"/>
      <c r="DH18" s="667"/>
      <c r="DI18" s="667"/>
      <c r="DJ18" s="667"/>
      <c r="DK18" s="667"/>
      <c r="DL18" s="667"/>
      <c r="DM18" s="667"/>
      <c r="DN18" s="667"/>
      <c r="DO18" s="667"/>
      <c r="DP18" s="668"/>
      <c r="DQ18" s="675" t="s">
        <v>234</v>
      </c>
      <c r="DR18" s="667"/>
      <c r="DS18" s="667"/>
      <c r="DT18" s="667"/>
      <c r="DU18" s="667"/>
      <c r="DV18" s="667"/>
      <c r="DW18" s="667"/>
      <c r="DX18" s="667"/>
      <c r="DY18" s="667"/>
      <c r="DZ18" s="667"/>
      <c r="EA18" s="667"/>
      <c r="EB18" s="667"/>
      <c r="EC18" s="676"/>
    </row>
    <row r="19" spans="2:133" ht="11.25" customHeight="1" x14ac:dyDescent="0.15">
      <c r="B19" s="663" t="s">
        <v>272</v>
      </c>
      <c r="C19" s="664"/>
      <c r="D19" s="664"/>
      <c r="E19" s="664"/>
      <c r="F19" s="664"/>
      <c r="G19" s="664"/>
      <c r="H19" s="664"/>
      <c r="I19" s="664"/>
      <c r="J19" s="664"/>
      <c r="K19" s="664"/>
      <c r="L19" s="664"/>
      <c r="M19" s="664"/>
      <c r="N19" s="664"/>
      <c r="O19" s="664"/>
      <c r="P19" s="664"/>
      <c r="Q19" s="665"/>
      <c r="R19" s="666">
        <v>103100</v>
      </c>
      <c r="S19" s="667"/>
      <c r="T19" s="667"/>
      <c r="U19" s="667"/>
      <c r="V19" s="667"/>
      <c r="W19" s="667"/>
      <c r="X19" s="667"/>
      <c r="Y19" s="668"/>
      <c r="Z19" s="669">
        <v>0.2</v>
      </c>
      <c r="AA19" s="669"/>
      <c r="AB19" s="669"/>
      <c r="AC19" s="669"/>
      <c r="AD19" s="670">
        <v>103100</v>
      </c>
      <c r="AE19" s="670"/>
      <c r="AF19" s="670"/>
      <c r="AG19" s="670"/>
      <c r="AH19" s="670"/>
      <c r="AI19" s="670"/>
      <c r="AJ19" s="670"/>
      <c r="AK19" s="670"/>
      <c r="AL19" s="671">
        <v>0.4</v>
      </c>
      <c r="AM19" s="672"/>
      <c r="AN19" s="672"/>
      <c r="AO19" s="673"/>
      <c r="AP19" s="663" t="s">
        <v>273</v>
      </c>
      <c r="AQ19" s="664"/>
      <c r="AR19" s="664"/>
      <c r="AS19" s="664"/>
      <c r="AT19" s="664"/>
      <c r="AU19" s="664"/>
      <c r="AV19" s="664"/>
      <c r="AW19" s="664"/>
      <c r="AX19" s="664"/>
      <c r="AY19" s="664"/>
      <c r="AZ19" s="664"/>
      <c r="BA19" s="664"/>
      <c r="BB19" s="664"/>
      <c r="BC19" s="664"/>
      <c r="BD19" s="664"/>
      <c r="BE19" s="664"/>
      <c r="BF19" s="665"/>
      <c r="BG19" s="666">
        <v>1300938</v>
      </c>
      <c r="BH19" s="667"/>
      <c r="BI19" s="667"/>
      <c r="BJ19" s="667"/>
      <c r="BK19" s="667"/>
      <c r="BL19" s="667"/>
      <c r="BM19" s="667"/>
      <c r="BN19" s="668"/>
      <c r="BO19" s="669">
        <v>7.6</v>
      </c>
      <c r="BP19" s="669"/>
      <c r="BQ19" s="669"/>
      <c r="BR19" s="669"/>
      <c r="BS19" s="670" t="s">
        <v>243</v>
      </c>
      <c r="BT19" s="670"/>
      <c r="BU19" s="670"/>
      <c r="BV19" s="670"/>
      <c r="BW19" s="670"/>
      <c r="BX19" s="670"/>
      <c r="BY19" s="670"/>
      <c r="BZ19" s="670"/>
      <c r="CA19" s="670"/>
      <c r="CB19" s="674"/>
      <c r="CD19" s="681" t="s">
        <v>274</v>
      </c>
      <c r="CE19" s="682"/>
      <c r="CF19" s="682"/>
      <c r="CG19" s="682"/>
      <c r="CH19" s="682"/>
      <c r="CI19" s="682"/>
      <c r="CJ19" s="682"/>
      <c r="CK19" s="682"/>
      <c r="CL19" s="682"/>
      <c r="CM19" s="682"/>
      <c r="CN19" s="682"/>
      <c r="CO19" s="682"/>
      <c r="CP19" s="682"/>
      <c r="CQ19" s="683"/>
      <c r="CR19" s="666" t="s">
        <v>234</v>
      </c>
      <c r="CS19" s="667"/>
      <c r="CT19" s="667"/>
      <c r="CU19" s="667"/>
      <c r="CV19" s="667"/>
      <c r="CW19" s="667"/>
      <c r="CX19" s="667"/>
      <c r="CY19" s="668"/>
      <c r="CZ19" s="669" t="s">
        <v>234</v>
      </c>
      <c r="DA19" s="669"/>
      <c r="DB19" s="669"/>
      <c r="DC19" s="669"/>
      <c r="DD19" s="675" t="s">
        <v>243</v>
      </c>
      <c r="DE19" s="667"/>
      <c r="DF19" s="667"/>
      <c r="DG19" s="667"/>
      <c r="DH19" s="667"/>
      <c r="DI19" s="667"/>
      <c r="DJ19" s="667"/>
      <c r="DK19" s="667"/>
      <c r="DL19" s="667"/>
      <c r="DM19" s="667"/>
      <c r="DN19" s="667"/>
      <c r="DO19" s="667"/>
      <c r="DP19" s="668"/>
      <c r="DQ19" s="675" t="s">
        <v>243</v>
      </c>
      <c r="DR19" s="667"/>
      <c r="DS19" s="667"/>
      <c r="DT19" s="667"/>
      <c r="DU19" s="667"/>
      <c r="DV19" s="667"/>
      <c r="DW19" s="667"/>
      <c r="DX19" s="667"/>
      <c r="DY19" s="667"/>
      <c r="DZ19" s="667"/>
      <c r="EA19" s="667"/>
      <c r="EB19" s="667"/>
      <c r="EC19" s="676"/>
    </row>
    <row r="20" spans="2:133" ht="11.25" customHeight="1" x14ac:dyDescent="0.15">
      <c r="B20" s="663" t="s">
        <v>275</v>
      </c>
      <c r="C20" s="664"/>
      <c r="D20" s="664"/>
      <c r="E20" s="664"/>
      <c r="F20" s="664"/>
      <c r="G20" s="664"/>
      <c r="H20" s="664"/>
      <c r="I20" s="664"/>
      <c r="J20" s="664"/>
      <c r="K20" s="664"/>
      <c r="L20" s="664"/>
      <c r="M20" s="664"/>
      <c r="N20" s="664"/>
      <c r="O20" s="664"/>
      <c r="P20" s="664"/>
      <c r="Q20" s="665"/>
      <c r="R20" s="666">
        <v>8905</v>
      </c>
      <c r="S20" s="667"/>
      <c r="T20" s="667"/>
      <c r="U20" s="667"/>
      <c r="V20" s="667"/>
      <c r="W20" s="667"/>
      <c r="X20" s="667"/>
      <c r="Y20" s="668"/>
      <c r="Z20" s="669">
        <v>0</v>
      </c>
      <c r="AA20" s="669"/>
      <c r="AB20" s="669"/>
      <c r="AC20" s="669"/>
      <c r="AD20" s="670">
        <v>8905</v>
      </c>
      <c r="AE20" s="670"/>
      <c r="AF20" s="670"/>
      <c r="AG20" s="670"/>
      <c r="AH20" s="670"/>
      <c r="AI20" s="670"/>
      <c r="AJ20" s="670"/>
      <c r="AK20" s="670"/>
      <c r="AL20" s="671">
        <v>0</v>
      </c>
      <c r="AM20" s="672"/>
      <c r="AN20" s="672"/>
      <c r="AO20" s="673"/>
      <c r="AP20" s="663" t="s">
        <v>276</v>
      </c>
      <c r="AQ20" s="664"/>
      <c r="AR20" s="664"/>
      <c r="AS20" s="664"/>
      <c r="AT20" s="664"/>
      <c r="AU20" s="664"/>
      <c r="AV20" s="664"/>
      <c r="AW20" s="664"/>
      <c r="AX20" s="664"/>
      <c r="AY20" s="664"/>
      <c r="AZ20" s="664"/>
      <c r="BA20" s="664"/>
      <c r="BB20" s="664"/>
      <c r="BC20" s="664"/>
      <c r="BD20" s="664"/>
      <c r="BE20" s="664"/>
      <c r="BF20" s="665"/>
      <c r="BG20" s="666">
        <v>1300938</v>
      </c>
      <c r="BH20" s="667"/>
      <c r="BI20" s="667"/>
      <c r="BJ20" s="667"/>
      <c r="BK20" s="667"/>
      <c r="BL20" s="667"/>
      <c r="BM20" s="667"/>
      <c r="BN20" s="668"/>
      <c r="BO20" s="669">
        <v>7.6</v>
      </c>
      <c r="BP20" s="669"/>
      <c r="BQ20" s="669"/>
      <c r="BR20" s="669"/>
      <c r="BS20" s="670" t="s">
        <v>243</v>
      </c>
      <c r="BT20" s="670"/>
      <c r="BU20" s="670"/>
      <c r="BV20" s="670"/>
      <c r="BW20" s="670"/>
      <c r="BX20" s="670"/>
      <c r="BY20" s="670"/>
      <c r="BZ20" s="670"/>
      <c r="CA20" s="670"/>
      <c r="CB20" s="674"/>
      <c r="CD20" s="681" t="s">
        <v>277</v>
      </c>
      <c r="CE20" s="682"/>
      <c r="CF20" s="682"/>
      <c r="CG20" s="682"/>
      <c r="CH20" s="682"/>
      <c r="CI20" s="682"/>
      <c r="CJ20" s="682"/>
      <c r="CK20" s="682"/>
      <c r="CL20" s="682"/>
      <c r="CM20" s="682"/>
      <c r="CN20" s="682"/>
      <c r="CO20" s="682"/>
      <c r="CP20" s="682"/>
      <c r="CQ20" s="683"/>
      <c r="CR20" s="666">
        <v>43291233</v>
      </c>
      <c r="CS20" s="667"/>
      <c r="CT20" s="667"/>
      <c r="CU20" s="667"/>
      <c r="CV20" s="667"/>
      <c r="CW20" s="667"/>
      <c r="CX20" s="667"/>
      <c r="CY20" s="668"/>
      <c r="CZ20" s="669">
        <v>100</v>
      </c>
      <c r="DA20" s="669"/>
      <c r="DB20" s="669"/>
      <c r="DC20" s="669"/>
      <c r="DD20" s="675">
        <v>2022003</v>
      </c>
      <c r="DE20" s="667"/>
      <c r="DF20" s="667"/>
      <c r="DG20" s="667"/>
      <c r="DH20" s="667"/>
      <c r="DI20" s="667"/>
      <c r="DJ20" s="667"/>
      <c r="DK20" s="667"/>
      <c r="DL20" s="667"/>
      <c r="DM20" s="667"/>
      <c r="DN20" s="667"/>
      <c r="DO20" s="667"/>
      <c r="DP20" s="668"/>
      <c r="DQ20" s="675">
        <v>27779696</v>
      </c>
      <c r="DR20" s="667"/>
      <c r="DS20" s="667"/>
      <c r="DT20" s="667"/>
      <c r="DU20" s="667"/>
      <c r="DV20" s="667"/>
      <c r="DW20" s="667"/>
      <c r="DX20" s="667"/>
      <c r="DY20" s="667"/>
      <c r="DZ20" s="667"/>
      <c r="EA20" s="667"/>
      <c r="EB20" s="667"/>
      <c r="EC20" s="676"/>
    </row>
    <row r="21" spans="2:133" ht="11.25" customHeight="1" x14ac:dyDescent="0.15">
      <c r="B21" s="663" t="s">
        <v>278</v>
      </c>
      <c r="C21" s="664"/>
      <c r="D21" s="664"/>
      <c r="E21" s="664"/>
      <c r="F21" s="664"/>
      <c r="G21" s="664"/>
      <c r="H21" s="664"/>
      <c r="I21" s="664"/>
      <c r="J21" s="664"/>
      <c r="K21" s="664"/>
      <c r="L21" s="664"/>
      <c r="M21" s="664"/>
      <c r="N21" s="664"/>
      <c r="O21" s="664"/>
      <c r="P21" s="664"/>
      <c r="Q21" s="665"/>
      <c r="R21" s="666">
        <v>2971</v>
      </c>
      <c r="S21" s="667"/>
      <c r="T21" s="667"/>
      <c r="U21" s="667"/>
      <c r="V21" s="667"/>
      <c r="W21" s="667"/>
      <c r="X21" s="667"/>
      <c r="Y21" s="668"/>
      <c r="Z21" s="669">
        <v>0</v>
      </c>
      <c r="AA21" s="669"/>
      <c r="AB21" s="669"/>
      <c r="AC21" s="669"/>
      <c r="AD21" s="670">
        <v>2971</v>
      </c>
      <c r="AE21" s="670"/>
      <c r="AF21" s="670"/>
      <c r="AG21" s="670"/>
      <c r="AH21" s="670"/>
      <c r="AI21" s="670"/>
      <c r="AJ21" s="670"/>
      <c r="AK21" s="670"/>
      <c r="AL21" s="671">
        <v>0</v>
      </c>
      <c r="AM21" s="672"/>
      <c r="AN21" s="672"/>
      <c r="AO21" s="673"/>
      <c r="AP21" s="685" t="s">
        <v>279</v>
      </c>
      <c r="AQ21" s="686"/>
      <c r="AR21" s="686"/>
      <c r="AS21" s="686"/>
      <c r="AT21" s="686"/>
      <c r="AU21" s="686"/>
      <c r="AV21" s="686"/>
      <c r="AW21" s="686"/>
      <c r="AX21" s="686"/>
      <c r="AY21" s="686"/>
      <c r="AZ21" s="686"/>
      <c r="BA21" s="686"/>
      <c r="BB21" s="686"/>
      <c r="BC21" s="686"/>
      <c r="BD21" s="686"/>
      <c r="BE21" s="686"/>
      <c r="BF21" s="687"/>
      <c r="BG21" s="666" t="s">
        <v>243</v>
      </c>
      <c r="BH21" s="667"/>
      <c r="BI21" s="667"/>
      <c r="BJ21" s="667"/>
      <c r="BK21" s="667"/>
      <c r="BL21" s="667"/>
      <c r="BM21" s="667"/>
      <c r="BN21" s="668"/>
      <c r="BO21" s="669" t="s">
        <v>234</v>
      </c>
      <c r="BP21" s="669"/>
      <c r="BQ21" s="669"/>
      <c r="BR21" s="669"/>
      <c r="BS21" s="670" t="s">
        <v>234</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280</v>
      </c>
      <c r="C22" s="703"/>
      <c r="D22" s="703"/>
      <c r="E22" s="703"/>
      <c r="F22" s="703"/>
      <c r="G22" s="703"/>
      <c r="H22" s="703"/>
      <c r="I22" s="703"/>
      <c r="J22" s="703"/>
      <c r="K22" s="703"/>
      <c r="L22" s="703"/>
      <c r="M22" s="703"/>
      <c r="N22" s="703"/>
      <c r="O22" s="703"/>
      <c r="P22" s="703"/>
      <c r="Q22" s="704"/>
      <c r="R22" s="666">
        <v>75161</v>
      </c>
      <c r="S22" s="667"/>
      <c r="T22" s="667"/>
      <c r="U22" s="667"/>
      <c r="V22" s="667"/>
      <c r="W22" s="667"/>
      <c r="X22" s="667"/>
      <c r="Y22" s="668"/>
      <c r="Z22" s="669">
        <v>0.2</v>
      </c>
      <c r="AA22" s="669"/>
      <c r="AB22" s="669"/>
      <c r="AC22" s="669"/>
      <c r="AD22" s="670" t="s">
        <v>243</v>
      </c>
      <c r="AE22" s="670"/>
      <c r="AF22" s="670"/>
      <c r="AG22" s="670"/>
      <c r="AH22" s="670"/>
      <c r="AI22" s="670"/>
      <c r="AJ22" s="670"/>
      <c r="AK22" s="670"/>
      <c r="AL22" s="671" t="s">
        <v>243</v>
      </c>
      <c r="AM22" s="672"/>
      <c r="AN22" s="672"/>
      <c r="AO22" s="673"/>
      <c r="AP22" s="685" t="s">
        <v>281</v>
      </c>
      <c r="AQ22" s="686"/>
      <c r="AR22" s="686"/>
      <c r="AS22" s="686"/>
      <c r="AT22" s="686"/>
      <c r="AU22" s="686"/>
      <c r="AV22" s="686"/>
      <c r="AW22" s="686"/>
      <c r="AX22" s="686"/>
      <c r="AY22" s="686"/>
      <c r="AZ22" s="686"/>
      <c r="BA22" s="686"/>
      <c r="BB22" s="686"/>
      <c r="BC22" s="686"/>
      <c r="BD22" s="686"/>
      <c r="BE22" s="686"/>
      <c r="BF22" s="687"/>
      <c r="BG22" s="666" t="s">
        <v>234</v>
      </c>
      <c r="BH22" s="667"/>
      <c r="BI22" s="667"/>
      <c r="BJ22" s="667"/>
      <c r="BK22" s="667"/>
      <c r="BL22" s="667"/>
      <c r="BM22" s="667"/>
      <c r="BN22" s="668"/>
      <c r="BO22" s="669" t="s">
        <v>234</v>
      </c>
      <c r="BP22" s="669"/>
      <c r="BQ22" s="669"/>
      <c r="BR22" s="669"/>
      <c r="BS22" s="670" t="s">
        <v>234</v>
      </c>
      <c r="BT22" s="670"/>
      <c r="BU22" s="670"/>
      <c r="BV22" s="670"/>
      <c r="BW22" s="670"/>
      <c r="BX22" s="670"/>
      <c r="BY22" s="670"/>
      <c r="BZ22" s="670"/>
      <c r="CA22" s="670"/>
      <c r="CB22" s="674"/>
      <c r="CD22" s="648" t="s">
        <v>282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283</v>
      </c>
      <c r="C23" s="664"/>
      <c r="D23" s="664"/>
      <c r="E23" s="664"/>
      <c r="F23" s="664"/>
      <c r="G23" s="664"/>
      <c r="H23" s="664"/>
      <c r="I23" s="664"/>
      <c r="J23" s="664"/>
      <c r="K23" s="664"/>
      <c r="L23" s="664"/>
      <c r="M23" s="664"/>
      <c r="N23" s="664"/>
      <c r="O23" s="664"/>
      <c r="P23" s="664"/>
      <c r="Q23" s="665"/>
      <c r="R23" s="666">
        <v>5188153</v>
      </c>
      <c r="S23" s="667"/>
      <c r="T23" s="667"/>
      <c r="U23" s="667"/>
      <c r="V23" s="667"/>
      <c r="W23" s="667"/>
      <c r="X23" s="667"/>
      <c r="Y23" s="668"/>
      <c r="Z23" s="669">
        <v>11.1</v>
      </c>
      <c r="AA23" s="669"/>
      <c r="AB23" s="669"/>
      <c r="AC23" s="669"/>
      <c r="AD23" s="670">
        <v>4586597</v>
      </c>
      <c r="AE23" s="670"/>
      <c r="AF23" s="670"/>
      <c r="AG23" s="670"/>
      <c r="AH23" s="670"/>
      <c r="AI23" s="670"/>
      <c r="AJ23" s="670"/>
      <c r="AK23" s="670"/>
      <c r="AL23" s="671">
        <v>19.2</v>
      </c>
      <c r="AM23" s="672"/>
      <c r="AN23" s="672"/>
      <c r="AO23" s="673"/>
      <c r="AP23" s="685" t="s">
        <v>284</v>
      </c>
      <c r="AQ23" s="686"/>
      <c r="AR23" s="686"/>
      <c r="AS23" s="686"/>
      <c r="AT23" s="686"/>
      <c r="AU23" s="686"/>
      <c r="AV23" s="686"/>
      <c r="AW23" s="686"/>
      <c r="AX23" s="686"/>
      <c r="AY23" s="686"/>
      <c r="AZ23" s="686"/>
      <c r="BA23" s="686"/>
      <c r="BB23" s="686"/>
      <c r="BC23" s="686"/>
      <c r="BD23" s="686"/>
      <c r="BE23" s="686"/>
      <c r="BF23" s="687"/>
      <c r="BG23" s="666">
        <v>1300938</v>
      </c>
      <c r="BH23" s="667"/>
      <c r="BI23" s="667"/>
      <c r="BJ23" s="667"/>
      <c r="BK23" s="667"/>
      <c r="BL23" s="667"/>
      <c r="BM23" s="667"/>
      <c r="BN23" s="668"/>
      <c r="BO23" s="669">
        <v>7.6</v>
      </c>
      <c r="BP23" s="669"/>
      <c r="BQ23" s="669"/>
      <c r="BR23" s="669"/>
      <c r="BS23" s="670" t="s">
        <v>234</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285</v>
      </c>
      <c r="CS23" s="649"/>
      <c r="CT23" s="649"/>
      <c r="CU23" s="649"/>
      <c r="CV23" s="649"/>
      <c r="CW23" s="649"/>
      <c r="CX23" s="649"/>
      <c r="CY23" s="650"/>
      <c r="CZ23" s="648" t="s">
        <v>286</v>
      </c>
      <c r="DA23" s="649"/>
      <c r="DB23" s="649"/>
      <c r="DC23" s="650"/>
      <c r="DD23" s="648" t="s">
        <v>287</v>
      </c>
      <c r="DE23" s="649"/>
      <c r="DF23" s="649"/>
      <c r="DG23" s="649"/>
      <c r="DH23" s="649"/>
      <c r="DI23" s="649"/>
      <c r="DJ23" s="649"/>
      <c r="DK23" s="650"/>
      <c r="DL23" s="697" t="s">
        <v>288</v>
      </c>
      <c r="DM23" s="698"/>
      <c r="DN23" s="698"/>
      <c r="DO23" s="698"/>
      <c r="DP23" s="698"/>
      <c r="DQ23" s="698"/>
      <c r="DR23" s="698"/>
      <c r="DS23" s="698"/>
      <c r="DT23" s="698"/>
      <c r="DU23" s="698"/>
      <c r="DV23" s="699"/>
      <c r="DW23" s="648" t="s">
        <v>289</v>
      </c>
      <c r="DX23" s="649"/>
      <c r="DY23" s="649"/>
      <c r="DZ23" s="649"/>
      <c r="EA23" s="649"/>
      <c r="EB23" s="649"/>
      <c r="EC23" s="650"/>
    </row>
    <row r="24" spans="2:133" ht="11.25" customHeight="1" x14ac:dyDescent="0.15">
      <c r="B24" s="663" t="s">
        <v>290</v>
      </c>
      <c r="C24" s="664"/>
      <c r="D24" s="664"/>
      <c r="E24" s="664"/>
      <c r="F24" s="664"/>
      <c r="G24" s="664"/>
      <c r="H24" s="664"/>
      <c r="I24" s="664"/>
      <c r="J24" s="664"/>
      <c r="K24" s="664"/>
      <c r="L24" s="664"/>
      <c r="M24" s="664"/>
      <c r="N24" s="664"/>
      <c r="O24" s="664"/>
      <c r="P24" s="664"/>
      <c r="Q24" s="665"/>
      <c r="R24" s="666">
        <v>4586597</v>
      </c>
      <c r="S24" s="667"/>
      <c r="T24" s="667"/>
      <c r="U24" s="667"/>
      <c r="V24" s="667"/>
      <c r="W24" s="667"/>
      <c r="X24" s="667"/>
      <c r="Y24" s="668"/>
      <c r="Z24" s="669">
        <v>9.9</v>
      </c>
      <c r="AA24" s="669"/>
      <c r="AB24" s="669"/>
      <c r="AC24" s="669"/>
      <c r="AD24" s="670">
        <v>4586597</v>
      </c>
      <c r="AE24" s="670"/>
      <c r="AF24" s="670"/>
      <c r="AG24" s="670"/>
      <c r="AH24" s="670"/>
      <c r="AI24" s="670"/>
      <c r="AJ24" s="670"/>
      <c r="AK24" s="670"/>
      <c r="AL24" s="671">
        <v>19.2</v>
      </c>
      <c r="AM24" s="672"/>
      <c r="AN24" s="672"/>
      <c r="AO24" s="673"/>
      <c r="AP24" s="685" t="s">
        <v>291</v>
      </c>
      <c r="AQ24" s="686"/>
      <c r="AR24" s="686"/>
      <c r="AS24" s="686"/>
      <c r="AT24" s="686"/>
      <c r="AU24" s="686"/>
      <c r="AV24" s="686"/>
      <c r="AW24" s="686"/>
      <c r="AX24" s="686"/>
      <c r="AY24" s="686"/>
      <c r="AZ24" s="686"/>
      <c r="BA24" s="686"/>
      <c r="BB24" s="686"/>
      <c r="BC24" s="686"/>
      <c r="BD24" s="686"/>
      <c r="BE24" s="686"/>
      <c r="BF24" s="687"/>
      <c r="BG24" s="666" t="s">
        <v>234</v>
      </c>
      <c r="BH24" s="667"/>
      <c r="BI24" s="667"/>
      <c r="BJ24" s="667"/>
      <c r="BK24" s="667"/>
      <c r="BL24" s="667"/>
      <c r="BM24" s="667"/>
      <c r="BN24" s="668"/>
      <c r="BO24" s="669" t="s">
        <v>234</v>
      </c>
      <c r="BP24" s="669"/>
      <c r="BQ24" s="669"/>
      <c r="BR24" s="669"/>
      <c r="BS24" s="670" t="s">
        <v>243</v>
      </c>
      <c r="BT24" s="670"/>
      <c r="BU24" s="670"/>
      <c r="BV24" s="670"/>
      <c r="BW24" s="670"/>
      <c r="BX24" s="670"/>
      <c r="BY24" s="670"/>
      <c r="BZ24" s="670"/>
      <c r="CA24" s="670"/>
      <c r="CB24" s="674"/>
      <c r="CD24" s="677" t="s">
        <v>292</v>
      </c>
      <c r="CE24" s="678"/>
      <c r="CF24" s="678"/>
      <c r="CG24" s="678"/>
      <c r="CH24" s="678"/>
      <c r="CI24" s="678"/>
      <c r="CJ24" s="678"/>
      <c r="CK24" s="678"/>
      <c r="CL24" s="678"/>
      <c r="CM24" s="678"/>
      <c r="CN24" s="678"/>
      <c r="CO24" s="678"/>
      <c r="CP24" s="678"/>
      <c r="CQ24" s="679"/>
      <c r="CR24" s="655">
        <v>22042470</v>
      </c>
      <c r="CS24" s="656"/>
      <c r="CT24" s="656"/>
      <c r="CU24" s="656"/>
      <c r="CV24" s="656"/>
      <c r="CW24" s="656"/>
      <c r="CX24" s="656"/>
      <c r="CY24" s="657"/>
      <c r="CZ24" s="660">
        <v>50.9</v>
      </c>
      <c r="DA24" s="661"/>
      <c r="DB24" s="661"/>
      <c r="DC24" s="680"/>
      <c r="DD24" s="708">
        <v>13265676</v>
      </c>
      <c r="DE24" s="656"/>
      <c r="DF24" s="656"/>
      <c r="DG24" s="656"/>
      <c r="DH24" s="656"/>
      <c r="DI24" s="656"/>
      <c r="DJ24" s="656"/>
      <c r="DK24" s="657"/>
      <c r="DL24" s="708">
        <v>12111215</v>
      </c>
      <c r="DM24" s="656"/>
      <c r="DN24" s="656"/>
      <c r="DO24" s="656"/>
      <c r="DP24" s="656"/>
      <c r="DQ24" s="656"/>
      <c r="DR24" s="656"/>
      <c r="DS24" s="656"/>
      <c r="DT24" s="656"/>
      <c r="DU24" s="656"/>
      <c r="DV24" s="657"/>
      <c r="DW24" s="660">
        <v>47.4</v>
      </c>
      <c r="DX24" s="661"/>
      <c r="DY24" s="661"/>
      <c r="DZ24" s="661"/>
      <c r="EA24" s="661"/>
      <c r="EB24" s="661"/>
      <c r="EC24" s="662"/>
    </row>
    <row r="25" spans="2:133" ht="11.25" customHeight="1" x14ac:dyDescent="0.15">
      <c r="B25" s="663" t="s">
        <v>293</v>
      </c>
      <c r="C25" s="664"/>
      <c r="D25" s="664"/>
      <c r="E25" s="664"/>
      <c r="F25" s="664"/>
      <c r="G25" s="664"/>
      <c r="H25" s="664"/>
      <c r="I25" s="664"/>
      <c r="J25" s="664"/>
      <c r="K25" s="664"/>
      <c r="L25" s="664"/>
      <c r="M25" s="664"/>
      <c r="N25" s="664"/>
      <c r="O25" s="664"/>
      <c r="P25" s="664"/>
      <c r="Q25" s="665"/>
      <c r="R25" s="666">
        <v>601556</v>
      </c>
      <c r="S25" s="667"/>
      <c r="T25" s="667"/>
      <c r="U25" s="667"/>
      <c r="V25" s="667"/>
      <c r="W25" s="667"/>
      <c r="X25" s="667"/>
      <c r="Y25" s="668"/>
      <c r="Z25" s="669">
        <v>1.3</v>
      </c>
      <c r="AA25" s="669"/>
      <c r="AB25" s="669"/>
      <c r="AC25" s="669"/>
      <c r="AD25" s="670" t="s">
        <v>243</v>
      </c>
      <c r="AE25" s="670"/>
      <c r="AF25" s="670"/>
      <c r="AG25" s="670"/>
      <c r="AH25" s="670"/>
      <c r="AI25" s="670"/>
      <c r="AJ25" s="670"/>
      <c r="AK25" s="670"/>
      <c r="AL25" s="671" t="s">
        <v>234</v>
      </c>
      <c r="AM25" s="672"/>
      <c r="AN25" s="672"/>
      <c r="AO25" s="673"/>
      <c r="AP25" s="685" t="s">
        <v>294</v>
      </c>
      <c r="AQ25" s="686"/>
      <c r="AR25" s="686"/>
      <c r="AS25" s="686"/>
      <c r="AT25" s="686"/>
      <c r="AU25" s="686"/>
      <c r="AV25" s="686"/>
      <c r="AW25" s="686"/>
      <c r="AX25" s="686"/>
      <c r="AY25" s="686"/>
      <c r="AZ25" s="686"/>
      <c r="BA25" s="686"/>
      <c r="BB25" s="686"/>
      <c r="BC25" s="686"/>
      <c r="BD25" s="686"/>
      <c r="BE25" s="686"/>
      <c r="BF25" s="687"/>
      <c r="BG25" s="666" t="s">
        <v>243</v>
      </c>
      <c r="BH25" s="667"/>
      <c r="BI25" s="667"/>
      <c r="BJ25" s="667"/>
      <c r="BK25" s="667"/>
      <c r="BL25" s="667"/>
      <c r="BM25" s="667"/>
      <c r="BN25" s="668"/>
      <c r="BO25" s="669" t="s">
        <v>234</v>
      </c>
      <c r="BP25" s="669"/>
      <c r="BQ25" s="669"/>
      <c r="BR25" s="669"/>
      <c r="BS25" s="670" t="s">
        <v>234</v>
      </c>
      <c r="BT25" s="670"/>
      <c r="BU25" s="670"/>
      <c r="BV25" s="670"/>
      <c r="BW25" s="670"/>
      <c r="BX25" s="670"/>
      <c r="BY25" s="670"/>
      <c r="BZ25" s="670"/>
      <c r="CA25" s="670"/>
      <c r="CB25" s="674"/>
      <c r="CD25" s="681" t="s">
        <v>295</v>
      </c>
      <c r="CE25" s="682"/>
      <c r="CF25" s="682"/>
      <c r="CG25" s="682"/>
      <c r="CH25" s="682"/>
      <c r="CI25" s="682"/>
      <c r="CJ25" s="682"/>
      <c r="CK25" s="682"/>
      <c r="CL25" s="682"/>
      <c r="CM25" s="682"/>
      <c r="CN25" s="682"/>
      <c r="CO25" s="682"/>
      <c r="CP25" s="682"/>
      <c r="CQ25" s="683"/>
      <c r="CR25" s="666">
        <v>7852510</v>
      </c>
      <c r="CS25" s="705"/>
      <c r="CT25" s="705"/>
      <c r="CU25" s="705"/>
      <c r="CV25" s="705"/>
      <c r="CW25" s="705"/>
      <c r="CX25" s="705"/>
      <c r="CY25" s="706"/>
      <c r="CZ25" s="671">
        <v>18.100000000000001</v>
      </c>
      <c r="DA25" s="700"/>
      <c r="DB25" s="700"/>
      <c r="DC25" s="707"/>
      <c r="DD25" s="675">
        <v>7479111</v>
      </c>
      <c r="DE25" s="705"/>
      <c r="DF25" s="705"/>
      <c r="DG25" s="705"/>
      <c r="DH25" s="705"/>
      <c r="DI25" s="705"/>
      <c r="DJ25" s="705"/>
      <c r="DK25" s="706"/>
      <c r="DL25" s="675">
        <v>6861150</v>
      </c>
      <c r="DM25" s="705"/>
      <c r="DN25" s="705"/>
      <c r="DO25" s="705"/>
      <c r="DP25" s="705"/>
      <c r="DQ25" s="705"/>
      <c r="DR25" s="705"/>
      <c r="DS25" s="705"/>
      <c r="DT25" s="705"/>
      <c r="DU25" s="705"/>
      <c r="DV25" s="706"/>
      <c r="DW25" s="671">
        <v>26.9</v>
      </c>
      <c r="DX25" s="700"/>
      <c r="DY25" s="700"/>
      <c r="DZ25" s="700"/>
      <c r="EA25" s="700"/>
      <c r="EB25" s="700"/>
      <c r="EC25" s="701"/>
    </row>
    <row r="26" spans="2:133" ht="11.25" customHeight="1" x14ac:dyDescent="0.15">
      <c r="B26" s="663" t="s">
        <v>296</v>
      </c>
      <c r="C26" s="664"/>
      <c r="D26" s="664"/>
      <c r="E26" s="664"/>
      <c r="F26" s="664"/>
      <c r="G26" s="664"/>
      <c r="H26" s="664"/>
      <c r="I26" s="664"/>
      <c r="J26" s="664"/>
      <c r="K26" s="664"/>
      <c r="L26" s="664"/>
      <c r="M26" s="664"/>
      <c r="N26" s="664"/>
      <c r="O26" s="664"/>
      <c r="P26" s="664"/>
      <c r="Q26" s="665"/>
      <c r="R26" s="666" t="s">
        <v>234</v>
      </c>
      <c r="S26" s="667"/>
      <c r="T26" s="667"/>
      <c r="U26" s="667"/>
      <c r="V26" s="667"/>
      <c r="W26" s="667"/>
      <c r="X26" s="667"/>
      <c r="Y26" s="668"/>
      <c r="Z26" s="669" t="s">
        <v>234</v>
      </c>
      <c r="AA26" s="669"/>
      <c r="AB26" s="669"/>
      <c r="AC26" s="669"/>
      <c r="AD26" s="670" t="s">
        <v>234</v>
      </c>
      <c r="AE26" s="670"/>
      <c r="AF26" s="670"/>
      <c r="AG26" s="670"/>
      <c r="AH26" s="670"/>
      <c r="AI26" s="670"/>
      <c r="AJ26" s="670"/>
      <c r="AK26" s="670"/>
      <c r="AL26" s="671" t="s">
        <v>234</v>
      </c>
      <c r="AM26" s="672"/>
      <c r="AN26" s="672"/>
      <c r="AO26" s="673"/>
      <c r="AP26" s="685" t="s">
        <v>297</v>
      </c>
      <c r="AQ26" s="715"/>
      <c r="AR26" s="715"/>
      <c r="AS26" s="715"/>
      <c r="AT26" s="715"/>
      <c r="AU26" s="715"/>
      <c r="AV26" s="715"/>
      <c r="AW26" s="715"/>
      <c r="AX26" s="715"/>
      <c r="AY26" s="715"/>
      <c r="AZ26" s="715"/>
      <c r="BA26" s="715"/>
      <c r="BB26" s="715"/>
      <c r="BC26" s="715"/>
      <c r="BD26" s="715"/>
      <c r="BE26" s="715"/>
      <c r="BF26" s="687"/>
      <c r="BG26" s="666" t="s">
        <v>234</v>
      </c>
      <c r="BH26" s="667"/>
      <c r="BI26" s="667"/>
      <c r="BJ26" s="667"/>
      <c r="BK26" s="667"/>
      <c r="BL26" s="667"/>
      <c r="BM26" s="667"/>
      <c r="BN26" s="668"/>
      <c r="BO26" s="669" t="s">
        <v>243</v>
      </c>
      <c r="BP26" s="669"/>
      <c r="BQ26" s="669"/>
      <c r="BR26" s="669"/>
      <c r="BS26" s="670" t="s">
        <v>234</v>
      </c>
      <c r="BT26" s="670"/>
      <c r="BU26" s="670"/>
      <c r="BV26" s="670"/>
      <c r="BW26" s="670"/>
      <c r="BX26" s="670"/>
      <c r="BY26" s="670"/>
      <c r="BZ26" s="670"/>
      <c r="CA26" s="670"/>
      <c r="CB26" s="674"/>
      <c r="CD26" s="681" t="s">
        <v>298</v>
      </c>
      <c r="CE26" s="682"/>
      <c r="CF26" s="682"/>
      <c r="CG26" s="682"/>
      <c r="CH26" s="682"/>
      <c r="CI26" s="682"/>
      <c r="CJ26" s="682"/>
      <c r="CK26" s="682"/>
      <c r="CL26" s="682"/>
      <c r="CM26" s="682"/>
      <c r="CN26" s="682"/>
      <c r="CO26" s="682"/>
      <c r="CP26" s="682"/>
      <c r="CQ26" s="683"/>
      <c r="CR26" s="666">
        <v>4954580</v>
      </c>
      <c r="CS26" s="667"/>
      <c r="CT26" s="667"/>
      <c r="CU26" s="667"/>
      <c r="CV26" s="667"/>
      <c r="CW26" s="667"/>
      <c r="CX26" s="667"/>
      <c r="CY26" s="668"/>
      <c r="CZ26" s="671">
        <v>11.4</v>
      </c>
      <c r="DA26" s="700"/>
      <c r="DB26" s="700"/>
      <c r="DC26" s="707"/>
      <c r="DD26" s="675">
        <v>4692883</v>
      </c>
      <c r="DE26" s="667"/>
      <c r="DF26" s="667"/>
      <c r="DG26" s="667"/>
      <c r="DH26" s="667"/>
      <c r="DI26" s="667"/>
      <c r="DJ26" s="667"/>
      <c r="DK26" s="668"/>
      <c r="DL26" s="675" t="s">
        <v>234</v>
      </c>
      <c r="DM26" s="667"/>
      <c r="DN26" s="667"/>
      <c r="DO26" s="667"/>
      <c r="DP26" s="667"/>
      <c r="DQ26" s="667"/>
      <c r="DR26" s="667"/>
      <c r="DS26" s="667"/>
      <c r="DT26" s="667"/>
      <c r="DU26" s="667"/>
      <c r="DV26" s="668"/>
      <c r="DW26" s="671" t="s">
        <v>243</v>
      </c>
      <c r="DX26" s="700"/>
      <c r="DY26" s="700"/>
      <c r="DZ26" s="700"/>
      <c r="EA26" s="700"/>
      <c r="EB26" s="700"/>
      <c r="EC26" s="701"/>
    </row>
    <row r="27" spans="2:133" ht="11.25" customHeight="1" x14ac:dyDescent="0.15">
      <c r="B27" s="663" t="s">
        <v>299</v>
      </c>
      <c r="C27" s="664"/>
      <c r="D27" s="664"/>
      <c r="E27" s="664"/>
      <c r="F27" s="664"/>
      <c r="G27" s="664"/>
      <c r="H27" s="664"/>
      <c r="I27" s="664"/>
      <c r="J27" s="664"/>
      <c r="K27" s="664"/>
      <c r="L27" s="664"/>
      <c r="M27" s="664"/>
      <c r="N27" s="664"/>
      <c r="O27" s="664"/>
      <c r="P27" s="664"/>
      <c r="Q27" s="665"/>
      <c r="R27" s="666">
        <v>25668825</v>
      </c>
      <c r="S27" s="667"/>
      <c r="T27" s="667"/>
      <c r="U27" s="667"/>
      <c r="V27" s="667"/>
      <c r="W27" s="667"/>
      <c r="X27" s="667"/>
      <c r="Y27" s="668"/>
      <c r="Z27" s="669">
        <v>55.2</v>
      </c>
      <c r="AA27" s="669"/>
      <c r="AB27" s="669"/>
      <c r="AC27" s="669"/>
      <c r="AD27" s="670">
        <v>23766331</v>
      </c>
      <c r="AE27" s="670"/>
      <c r="AF27" s="670"/>
      <c r="AG27" s="670"/>
      <c r="AH27" s="670"/>
      <c r="AI27" s="670"/>
      <c r="AJ27" s="670"/>
      <c r="AK27" s="670"/>
      <c r="AL27" s="671">
        <v>99.7</v>
      </c>
      <c r="AM27" s="672"/>
      <c r="AN27" s="672"/>
      <c r="AO27" s="673"/>
      <c r="AP27" s="663" t="s">
        <v>300</v>
      </c>
      <c r="AQ27" s="664"/>
      <c r="AR27" s="664"/>
      <c r="AS27" s="664"/>
      <c r="AT27" s="664"/>
      <c r="AU27" s="664"/>
      <c r="AV27" s="664"/>
      <c r="AW27" s="664"/>
      <c r="AX27" s="664"/>
      <c r="AY27" s="664"/>
      <c r="AZ27" s="664"/>
      <c r="BA27" s="664"/>
      <c r="BB27" s="664"/>
      <c r="BC27" s="664"/>
      <c r="BD27" s="664"/>
      <c r="BE27" s="664"/>
      <c r="BF27" s="665"/>
      <c r="BG27" s="666">
        <v>17042873</v>
      </c>
      <c r="BH27" s="667"/>
      <c r="BI27" s="667"/>
      <c r="BJ27" s="667"/>
      <c r="BK27" s="667"/>
      <c r="BL27" s="667"/>
      <c r="BM27" s="667"/>
      <c r="BN27" s="668"/>
      <c r="BO27" s="669">
        <v>100</v>
      </c>
      <c r="BP27" s="669"/>
      <c r="BQ27" s="669"/>
      <c r="BR27" s="669"/>
      <c r="BS27" s="670">
        <v>108452</v>
      </c>
      <c r="BT27" s="670"/>
      <c r="BU27" s="670"/>
      <c r="BV27" s="670"/>
      <c r="BW27" s="670"/>
      <c r="BX27" s="670"/>
      <c r="BY27" s="670"/>
      <c r="BZ27" s="670"/>
      <c r="CA27" s="670"/>
      <c r="CB27" s="674"/>
      <c r="CD27" s="681" t="s">
        <v>301</v>
      </c>
      <c r="CE27" s="682"/>
      <c r="CF27" s="682"/>
      <c r="CG27" s="682"/>
      <c r="CH27" s="682"/>
      <c r="CI27" s="682"/>
      <c r="CJ27" s="682"/>
      <c r="CK27" s="682"/>
      <c r="CL27" s="682"/>
      <c r="CM27" s="682"/>
      <c r="CN27" s="682"/>
      <c r="CO27" s="682"/>
      <c r="CP27" s="682"/>
      <c r="CQ27" s="683"/>
      <c r="CR27" s="666">
        <v>11318106</v>
      </c>
      <c r="CS27" s="705"/>
      <c r="CT27" s="705"/>
      <c r="CU27" s="705"/>
      <c r="CV27" s="705"/>
      <c r="CW27" s="705"/>
      <c r="CX27" s="705"/>
      <c r="CY27" s="706"/>
      <c r="CZ27" s="671">
        <v>26.1</v>
      </c>
      <c r="DA27" s="700"/>
      <c r="DB27" s="700"/>
      <c r="DC27" s="707"/>
      <c r="DD27" s="675">
        <v>2914711</v>
      </c>
      <c r="DE27" s="705"/>
      <c r="DF27" s="705"/>
      <c r="DG27" s="705"/>
      <c r="DH27" s="705"/>
      <c r="DI27" s="705"/>
      <c r="DJ27" s="705"/>
      <c r="DK27" s="706"/>
      <c r="DL27" s="675">
        <v>2378211</v>
      </c>
      <c r="DM27" s="705"/>
      <c r="DN27" s="705"/>
      <c r="DO27" s="705"/>
      <c r="DP27" s="705"/>
      <c r="DQ27" s="705"/>
      <c r="DR27" s="705"/>
      <c r="DS27" s="705"/>
      <c r="DT27" s="705"/>
      <c r="DU27" s="705"/>
      <c r="DV27" s="706"/>
      <c r="DW27" s="671">
        <v>9.3000000000000007</v>
      </c>
      <c r="DX27" s="700"/>
      <c r="DY27" s="700"/>
      <c r="DZ27" s="700"/>
      <c r="EA27" s="700"/>
      <c r="EB27" s="700"/>
      <c r="EC27" s="701"/>
    </row>
    <row r="28" spans="2:133" ht="11.25" customHeight="1" x14ac:dyDescent="0.15">
      <c r="B28" s="663" t="s">
        <v>302</v>
      </c>
      <c r="C28" s="664"/>
      <c r="D28" s="664"/>
      <c r="E28" s="664"/>
      <c r="F28" s="664"/>
      <c r="G28" s="664"/>
      <c r="H28" s="664"/>
      <c r="I28" s="664"/>
      <c r="J28" s="664"/>
      <c r="K28" s="664"/>
      <c r="L28" s="664"/>
      <c r="M28" s="664"/>
      <c r="N28" s="664"/>
      <c r="O28" s="664"/>
      <c r="P28" s="664"/>
      <c r="Q28" s="665"/>
      <c r="R28" s="666">
        <v>11448</v>
      </c>
      <c r="S28" s="667"/>
      <c r="T28" s="667"/>
      <c r="U28" s="667"/>
      <c r="V28" s="667"/>
      <c r="W28" s="667"/>
      <c r="X28" s="667"/>
      <c r="Y28" s="668"/>
      <c r="Z28" s="669">
        <v>0</v>
      </c>
      <c r="AA28" s="669"/>
      <c r="AB28" s="669"/>
      <c r="AC28" s="669"/>
      <c r="AD28" s="670">
        <v>11448</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303</v>
      </c>
      <c r="CE28" s="682"/>
      <c r="CF28" s="682"/>
      <c r="CG28" s="682"/>
      <c r="CH28" s="682"/>
      <c r="CI28" s="682"/>
      <c r="CJ28" s="682"/>
      <c r="CK28" s="682"/>
      <c r="CL28" s="682"/>
      <c r="CM28" s="682"/>
      <c r="CN28" s="682"/>
      <c r="CO28" s="682"/>
      <c r="CP28" s="682"/>
      <c r="CQ28" s="683"/>
      <c r="CR28" s="666">
        <v>2871854</v>
      </c>
      <c r="CS28" s="667"/>
      <c r="CT28" s="667"/>
      <c r="CU28" s="667"/>
      <c r="CV28" s="667"/>
      <c r="CW28" s="667"/>
      <c r="CX28" s="667"/>
      <c r="CY28" s="668"/>
      <c r="CZ28" s="671">
        <v>6.6</v>
      </c>
      <c r="DA28" s="700"/>
      <c r="DB28" s="700"/>
      <c r="DC28" s="707"/>
      <c r="DD28" s="675">
        <v>2871854</v>
      </c>
      <c r="DE28" s="667"/>
      <c r="DF28" s="667"/>
      <c r="DG28" s="667"/>
      <c r="DH28" s="667"/>
      <c r="DI28" s="667"/>
      <c r="DJ28" s="667"/>
      <c r="DK28" s="668"/>
      <c r="DL28" s="675">
        <v>2871854</v>
      </c>
      <c r="DM28" s="667"/>
      <c r="DN28" s="667"/>
      <c r="DO28" s="667"/>
      <c r="DP28" s="667"/>
      <c r="DQ28" s="667"/>
      <c r="DR28" s="667"/>
      <c r="DS28" s="667"/>
      <c r="DT28" s="667"/>
      <c r="DU28" s="667"/>
      <c r="DV28" s="668"/>
      <c r="DW28" s="671">
        <v>11.2</v>
      </c>
      <c r="DX28" s="700"/>
      <c r="DY28" s="700"/>
      <c r="DZ28" s="700"/>
      <c r="EA28" s="700"/>
      <c r="EB28" s="700"/>
      <c r="EC28" s="701"/>
    </row>
    <row r="29" spans="2:133" ht="11.25" customHeight="1" x14ac:dyDescent="0.15">
      <c r="B29" s="663" t="s">
        <v>304</v>
      </c>
      <c r="C29" s="664"/>
      <c r="D29" s="664"/>
      <c r="E29" s="664"/>
      <c r="F29" s="664"/>
      <c r="G29" s="664"/>
      <c r="H29" s="664"/>
      <c r="I29" s="664"/>
      <c r="J29" s="664"/>
      <c r="K29" s="664"/>
      <c r="L29" s="664"/>
      <c r="M29" s="664"/>
      <c r="N29" s="664"/>
      <c r="O29" s="664"/>
      <c r="P29" s="664"/>
      <c r="Q29" s="665"/>
      <c r="R29" s="666">
        <v>173885</v>
      </c>
      <c r="S29" s="667"/>
      <c r="T29" s="667"/>
      <c r="U29" s="667"/>
      <c r="V29" s="667"/>
      <c r="W29" s="667"/>
      <c r="X29" s="667"/>
      <c r="Y29" s="668"/>
      <c r="Z29" s="669">
        <v>0.4</v>
      </c>
      <c r="AA29" s="669"/>
      <c r="AB29" s="669"/>
      <c r="AC29" s="669"/>
      <c r="AD29" s="670" t="s">
        <v>243</v>
      </c>
      <c r="AE29" s="670"/>
      <c r="AF29" s="670"/>
      <c r="AG29" s="670"/>
      <c r="AH29" s="670"/>
      <c r="AI29" s="670"/>
      <c r="AJ29" s="670"/>
      <c r="AK29" s="670"/>
      <c r="AL29" s="671" t="s">
        <v>234</v>
      </c>
      <c r="AM29" s="672"/>
      <c r="AN29" s="672"/>
      <c r="AO29" s="673"/>
      <c r="AP29" s="716"/>
      <c r="AQ29" s="717"/>
      <c r="AR29" s="717"/>
      <c r="AS29" s="717"/>
      <c r="AT29" s="717"/>
      <c r="AU29" s="717"/>
      <c r="AV29" s="717"/>
      <c r="AW29" s="717"/>
      <c r="AX29" s="717"/>
      <c r="AY29" s="717"/>
      <c r="AZ29" s="717"/>
      <c r="BA29" s="717"/>
      <c r="BB29" s="717"/>
      <c r="BC29" s="717"/>
      <c r="BD29" s="717"/>
      <c r="BE29" s="717"/>
      <c r="BF29" s="718"/>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305</v>
      </c>
      <c r="CE29" s="710"/>
      <c r="CF29" s="681" t="s">
        <v>69</v>
      </c>
      <c r="CG29" s="682"/>
      <c r="CH29" s="682"/>
      <c r="CI29" s="682"/>
      <c r="CJ29" s="682"/>
      <c r="CK29" s="682"/>
      <c r="CL29" s="682"/>
      <c r="CM29" s="682"/>
      <c r="CN29" s="682"/>
      <c r="CO29" s="682"/>
      <c r="CP29" s="682"/>
      <c r="CQ29" s="683"/>
      <c r="CR29" s="666">
        <v>2871854</v>
      </c>
      <c r="CS29" s="705"/>
      <c r="CT29" s="705"/>
      <c r="CU29" s="705"/>
      <c r="CV29" s="705"/>
      <c r="CW29" s="705"/>
      <c r="CX29" s="705"/>
      <c r="CY29" s="706"/>
      <c r="CZ29" s="671">
        <v>6.6</v>
      </c>
      <c r="DA29" s="700"/>
      <c r="DB29" s="700"/>
      <c r="DC29" s="707"/>
      <c r="DD29" s="675">
        <v>2871854</v>
      </c>
      <c r="DE29" s="705"/>
      <c r="DF29" s="705"/>
      <c r="DG29" s="705"/>
      <c r="DH29" s="705"/>
      <c r="DI29" s="705"/>
      <c r="DJ29" s="705"/>
      <c r="DK29" s="706"/>
      <c r="DL29" s="675">
        <v>2871854</v>
      </c>
      <c r="DM29" s="705"/>
      <c r="DN29" s="705"/>
      <c r="DO29" s="705"/>
      <c r="DP29" s="705"/>
      <c r="DQ29" s="705"/>
      <c r="DR29" s="705"/>
      <c r="DS29" s="705"/>
      <c r="DT29" s="705"/>
      <c r="DU29" s="705"/>
      <c r="DV29" s="706"/>
      <c r="DW29" s="671">
        <v>11.2</v>
      </c>
      <c r="DX29" s="700"/>
      <c r="DY29" s="700"/>
      <c r="DZ29" s="700"/>
      <c r="EA29" s="700"/>
      <c r="EB29" s="700"/>
      <c r="EC29" s="701"/>
    </row>
    <row r="30" spans="2:133" ht="11.25" customHeight="1" x14ac:dyDescent="0.15">
      <c r="B30" s="663" t="s">
        <v>306</v>
      </c>
      <c r="C30" s="664"/>
      <c r="D30" s="664"/>
      <c r="E30" s="664"/>
      <c r="F30" s="664"/>
      <c r="G30" s="664"/>
      <c r="H30" s="664"/>
      <c r="I30" s="664"/>
      <c r="J30" s="664"/>
      <c r="K30" s="664"/>
      <c r="L30" s="664"/>
      <c r="M30" s="664"/>
      <c r="N30" s="664"/>
      <c r="O30" s="664"/>
      <c r="P30" s="664"/>
      <c r="Q30" s="665"/>
      <c r="R30" s="666">
        <v>380149</v>
      </c>
      <c r="S30" s="667"/>
      <c r="T30" s="667"/>
      <c r="U30" s="667"/>
      <c r="V30" s="667"/>
      <c r="W30" s="667"/>
      <c r="X30" s="667"/>
      <c r="Y30" s="668"/>
      <c r="Z30" s="669">
        <v>0.8</v>
      </c>
      <c r="AA30" s="669"/>
      <c r="AB30" s="669"/>
      <c r="AC30" s="669"/>
      <c r="AD30" s="670">
        <v>46936</v>
      </c>
      <c r="AE30" s="670"/>
      <c r="AF30" s="670"/>
      <c r="AG30" s="670"/>
      <c r="AH30" s="670"/>
      <c r="AI30" s="670"/>
      <c r="AJ30" s="670"/>
      <c r="AK30" s="670"/>
      <c r="AL30" s="671">
        <v>0.2</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307</v>
      </c>
      <c r="BH30" s="719"/>
      <c r="BI30" s="719"/>
      <c r="BJ30" s="719"/>
      <c r="BK30" s="719"/>
      <c r="BL30" s="719"/>
      <c r="BM30" s="719"/>
      <c r="BN30" s="719"/>
      <c r="BO30" s="719"/>
      <c r="BP30" s="719"/>
      <c r="BQ30" s="720"/>
      <c r="BR30" s="645" t="s">
        <v>308</v>
      </c>
      <c r="BS30" s="719"/>
      <c r="BT30" s="719"/>
      <c r="BU30" s="719"/>
      <c r="BV30" s="719"/>
      <c r="BW30" s="719"/>
      <c r="BX30" s="719"/>
      <c r="BY30" s="719"/>
      <c r="BZ30" s="719"/>
      <c r="CA30" s="719"/>
      <c r="CB30" s="720"/>
      <c r="CD30" s="711"/>
      <c r="CE30" s="712"/>
      <c r="CF30" s="681" t="s">
        <v>309</v>
      </c>
      <c r="CG30" s="682"/>
      <c r="CH30" s="682"/>
      <c r="CI30" s="682"/>
      <c r="CJ30" s="682"/>
      <c r="CK30" s="682"/>
      <c r="CL30" s="682"/>
      <c r="CM30" s="682"/>
      <c r="CN30" s="682"/>
      <c r="CO30" s="682"/>
      <c r="CP30" s="682"/>
      <c r="CQ30" s="683"/>
      <c r="CR30" s="666">
        <v>2833998</v>
      </c>
      <c r="CS30" s="667"/>
      <c r="CT30" s="667"/>
      <c r="CU30" s="667"/>
      <c r="CV30" s="667"/>
      <c r="CW30" s="667"/>
      <c r="CX30" s="667"/>
      <c r="CY30" s="668"/>
      <c r="CZ30" s="671">
        <v>6.5</v>
      </c>
      <c r="DA30" s="700"/>
      <c r="DB30" s="700"/>
      <c r="DC30" s="707"/>
      <c r="DD30" s="675">
        <v>2833998</v>
      </c>
      <c r="DE30" s="667"/>
      <c r="DF30" s="667"/>
      <c r="DG30" s="667"/>
      <c r="DH30" s="667"/>
      <c r="DI30" s="667"/>
      <c r="DJ30" s="667"/>
      <c r="DK30" s="668"/>
      <c r="DL30" s="675">
        <v>2833998</v>
      </c>
      <c r="DM30" s="667"/>
      <c r="DN30" s="667"/>
      <c r="DO30" s="667"/>
      <c r="DP30" s="667"/>
      <c r="DQ30" s="667"/>
      <c r="DR30" s="667"/>
      <c r="DS30" s="667"/>
      <c r="DT30" s="667"/>
      <c r="DU30" s="667"/>
      <c r="DV30" s="668"/>
      <c r="DW30" s="671">
        <v>11.1</v>
      </c>
      <c r="DX30" s="700"/>
      <c r="DY30" s="700"/>
      <c r="DZ30" s="700"/>
      <c r="EA30" s="700"/>
      <c r="EB30" s="700"/>
      <c r="EC30" s="701"/>
    </row>
    <row r="31" spans="2:133" ht="11.25" customHeight="1" x14ac:dyDescent="0.15">
      <c r="B31" s="663" t="s">
        <v>310</v>
      </c>
      <c r="C31" s="664"/>
      <c r="D31" s="664"/>
      <c r="E31" s="664"/>
      <c r="F31" s="664"/>
      <c r="G31" s="664"/>
      <c r="H31" s="664"/>
      <c r="I31" s="664"/>
      <c r="J31" s="664"/>
      <c r="K31" s="664"/>
      <c r="L31" s="664"/>
      <c r="M31" s="664"/>
      <c r="N31" s="664"/>
      <c r="O31" s="664"/>
      <c r="P31" s="664"/>
      <c r="Q31" s="665"/>
      <c r="R31" s="666">
        <v>354583</v>
      </c>
      <c r="S31" s="667"/>
      <c r="T31" s="667"/>
      <c r="U31" s="667"/>
      <c r="V31" s="667"/>
      <c r="W31" s="667"/>
      <c r="X31" s="667"/>
      <c r="Y31" s="668"/>
      <c r="Z31" s="669">
        <v>0.8</v>
      </c>
      <c r="AA31" s="669"/>
      <c r="AB31" s="669"/>
      <c r="AC31" s="669"/>
      <c r="AD31" s="670" t="s">
        <v>234</v>
      </c>
      <c r="AE31" s="670"/>
      <c r="AF31" s="670"/>
      <c r="AG31" s="670"/>
      <c r="AH31" s="670"/>
      <c r="AI31" s="670"/>
      <c r="AJ31" s="670"/>
      <c r="AK31" s="670"/>
      <c r="AL31" s="671" t="s">
        <v>234</v>
      </c>
      <c r="AM31" s="672"/>
      <c r="AN31" s="672"/>
      <c r="AO31" s="673"/>
      <c r="AP31" s="723" t="s">
        <v>311</v>
      </c>
      <c r="AQ31" s="724"/>
      <c r="AR31" s="724"/>
      <c r="AS31" s="724"/>
      <c r="AT31" s="729" t="s">
        <v>312</v>
      </c>
      <c r="AU31" s="217"/>
      <c r="AV31" s="217"/>
      <c r="AW31" s="217"/>
      <c r="AX31" s="652" t="s">
        <v>189</v>
      </c>
      <c r="AY31" s="653"/>
      <c r="AZ31" s="653"/>
      <c r="BA31" s="653"/>
      <c r="BB31" s="653"/>
      <c r="BC31" s="653"/>
      <c r="BD31" s="653"/>
      <c r="BE31" s="653"/>
      <c r="BF31" s="654"/>
      <c r="BG31" s="734">
        <v>99.6</v>
      </c>
      <c r="BH31" s="721"/>
      <c r="BI31" s="721"/>
      <c r="BJ31" s="721"/>
      <c r="BK31" s="721"/>
      <c r="BL31" s="721"/>
      <c r="BM31" s="661">
        <v>97</v>
      </c>
      <c r="BN31" s="721"/>
      <c r="BO31" s="721"/>
      <c r="BP31" s="721"/>
      <c r="BQ31" s="722"/>
      <c r="BR31" s="734">
        <v>99</v>
      </c>
      <c r="BS31" s="721"/>
      <c r="BT31" s="721"/>
      <c r="BU31" s="721"/>
      <c r="BV31" s="721"/>
      <c r="BW31" s="721"/>
      <c r="BX31" s="661">
        <v>96.2</v>
      </c>
      <c r="BY31" s="721"/>
      <c r="BZ31" s="721"/>
      <c r="CA31" s="721"/>
      <c r="CB31" s="722"/>
      <c r="CD31" s="711"/>
      <c r="CE31" s="712"/>
      <c r="CF31" s="681" t="s">
        <v>313</v>
      </c>
      <c r="CG31" s="682"/>
      <c r="CH31" s="682"/>
      <c r="CI31" s="682"/>
      <c r="CJ31" s="682"/>
      <c r="CK31" s="682"/>
      <c r="CL31" s="682"/>
      <c r="CM31" s="682"/>
      <c r="CN31" s="682"/>
      <c r="CO31" s="682"/>
      <c r="CP31" s="682"/>
      <c r="CQ31" s="683"/>
      <c r="CR31" s="666">
        <v>37856</v>
      </c>
      <c r="CS31" s="705"/>
      <c r="CT31" s="705"/>
      <c r="CU31" s="705"/>
      <c r="CV31" s="705"/>
      <c r="CW31" s="705"/>
      <c r="CX31" s="705"/>
      <c r="CY31" s="706"/>
      <c r="CZ31" s="671">
        <v>0.1</v>
      </c>
      <c r="DA31" s="700"/>
      <c r="DB31" s="700"/>
      <c r="DC31" s="707"/>
      <c r="DD31" s="675">
        <v>37856</v>
      </c>
      <c r="DE31" s="705"/>
      <c r="DF31" s="705"/>
      <c r="DG31" s="705"/>
      <c r="DH31" s="705"/>
      <c r="DI31" s="705"/>
      <c r="DJ31" s="705"/>
      <c r="DK31" s="706"/>
      <c r="DL31" s="675">
        <v>37856</v>
      </c>
      <c r="DM31" s="705"/>
      <c r="DN31" s="705"/>
      <c r="DO31" s="705"/>
      <c r="DP31" s="705"/>
      <c r="DQ31" s="705"/>
      <c r="DR31" s="705"/>
      <c r="DS31" s="705"/>
      <c r="DT31" s="705"/>
      <c r="DU31" s="705"/>
      <c r="DV31" s="706"/>
      <c r="DW31" s="671">
        <v>0.1</v>
      </c>
      <c r="DX31" s="700"/>
      <c r="DY31" s="700"/>
      <c r="DZ31" s="700"/>
      <c r="EA31" s="700"/>
      <c r="EB31" s="700"/>
      <c r="EC31" s="701"/>
    </row>
    <row r="32" spans="2:133" ht="11.25" customHeight="1" x14ac:dyDescent="0.15">
      <c r="B32" s="663" t="s">
        <v>314</v>
      </c>
      <c r="C32" s="664"/>
      <c r="D32" s="664"/>
      <c r="E32" s="664"/>
      <c r="F32" s="664"/>
      <c r="G32" s="664"/>
      <c r="H32" s="664"/>
      <c r="I32" s="664"/>
      <c r="J32" s="664"/>
      <c r="K32" s="664"/>
      <c r="L32" s="664"/>
      <c r="M32" s="664"/>
      <c r="N32" s="664"/>
      <c r="O32" s="664"/>
      <c r="P32" s="664"/>
      <c r="Q32" s="665"/>
      <c r="R32" s="666">
        <v>9945956</v>
      </c>
      <c r="S32" s="667"/>
      <c r="T32" s="667"/>
      <c r="U32" s="667"/>
      <c r="V32" s="667"/>
      <c r="W32" s="667"/>
      <c r="X32" s="667"/>
      <c r="Y32" s="668"/>
      <c r="Z32" s="669">
        <v>21.4</v>
      </c>
      <c r="AA32" s="669"/>
      <c r="AB32" s="669"/>
      <c r="AC32" s="669"/>
      <c r="AD32" s="670" t="s">
        <v>234</v>
      </c>
      <c r="AE32" s="670"/>
      <c r="AF32" s="670"/>
      <c r="AG32" s="670"/>
      <c r="AH32" s="670"/>
      <c r="AI32" s="670"/>
      <c r="AJ32" s="670"/>
      <c r="AK32" s="670"/>
      <c r="AL32" s="671" t="s">
        <v>234</v>
      </c>
      <c r="AM32" s="672"/>
      <c r="AN32" s="672"/>
      <c r="AO32" s="673"/>
      <c r="AP32" s="725"/>
      <c r="AQ32" s="726"/>
      <c r="AR32" s="726"/>
      <c r="AS32" s="726"/>
      <c r="AT32" s="730"/>
      <c r="AU32" s="216" t="s">
        <v>315</v>
      </c>
      <c r="AV32" s="216"/>
      <c r="AW32" s="216"/>
      <c r="AX32" s="663" t="s">
        <v>316</v>
      </c>
      <c r="AY32" s="664"/>
      <c r="AZ32" s="664"/>
      <c r="BA32" s="664"/>
      <c r="BB32" s="664"/>
      <c r="BC32" s="664"/>
      <c r="BD32" s="664"/>
      <c r="BE32" s="664"/>
      <c r="BF32" s="665"/>
      <c r="BG32" s="735">
        <v>99.7</v>
      </c>
      <c r="BH32" s="705"/>
      <c r="BI32" s="705"/>
      <c r="BJ32" s="705"/>
      <c r="BK32" s="705"/>
      <c r="BL32" s="705"/>
      <c r="BM32" s="672">
        <v>97.9</v>
      </c>
      <c r="BN32" s="732"/>
      <c r="BO32" s="732"/>
      <c r="BP32" s="732"/>
      <c r="BQ32" s="733"/>
      <c r="BR32" s="735">
        <v>99.6</v>
      </c>
      <c r="BS32" s="705"/>
      <c r="BT32" s="705"/>
      <c r="BU32" s="705"/>
      <c r="BV32" s="705"/>
      <c r="BW32" s="705"/>
      <c r="BX32" s="672">
        <v>97.6</v>
      </c>
      <c r="BY32" s="732"/>
      <c r="BZ32" s="732"/>
      <c r="CA32" s="732"/>
      <c r="CB32" s="733"/>
      <c r="CD32" s="713"/>
      <c r="CE32" s="714"/>
      <c r="CF32" s="681" t="s">
        <v>317</v>
      </c>
      <c r="CG32" s="682"/>
      <c r="CH32" s="682"/>
      <c r="CI32" s="682"/>
      <c r="CJ32" s="682"/>
      <c r="CK32" s="682"/>
      <c r="CL32" s="682"/>
      <c r="CM32" s="682"/>
      <c r="CN32" s="682"/>
      <c r="CO32" s="682"/>
      <c r="CP32" s="682"/>
      <c r="CQ32" s="683"/>
      <c r="CR32" s="666" t="s">
        <v>234</v>
      </c>
      <c r="CS32" s="667"/>
      <c r="CT32" s="667"/>
      <c r="CU32" s="667"/>
      <c r="CV32" s="667"/>
      <c r="CW32" s="667"/>
      <c r="CX32" s="667"/>
      <c r="CY32" s="668"/>
      <c r="CZ32" s="671" t="s">
        <v>234</v>
      </c>
      <c r="DA32" s="700"/>
      <c r="DB32" s="700"/>
      <c r="DC32" s="707"/>
      <c r="DD32" s="675" t="s">
        <v>234</v>
      </c>
      <c r="DE32" s="667"/>
      <c r="DF32" s="667"/>
      <c r="DG32" s="667"/>
      <c r="DH32" s="667"/>
      <c r="DI32" s="667"/>
      <c r="DJ32" s="667"/>
      <c r="DK32" s="668"/>
      <c r="DL32" s="675" t="s">
        <v>234</v>
      </c>
      <c r="DM32" s="667"/>
      <c r="DN32" s="667"/>
      <c r="DO32" s="667"/>
      <c r="DP32" s="667"/>
      <c r="DQ32" s="667"/>
      <c r="DR32" s="667"/>
      <c r="DS32" s="667"/>
      <c r="DT32" s="667"/>
      <c r="DU32" s="667"/>
      <c r="DV32" s="668"/>
      <c r="DW32" s="671" t="s">
        <v>243</v>
      </c>
      <c r="DX32" s="700"/>
      <c r="DY32" s="700"/>
      <c r="DZ32" s="700"/>
      <c r="EA32" s="700"/>
      <c r="EB32" s="700"/>
      <c r="EC32" s="701"/>
    </row>
    <row r="33" spans="2:133" ht="11.25" customHeight="1" x14ac:dyDescent="0.15">
      <c r="B33" s="702" t="s">
        <v>318</v>
      </c>
      <c r="C33" s="703"/>
      <c r="D33" s="703"/>
      <c r="E33" s="703"/>
      <c r="F33" s="703"/>
      <c r="G33" s="703"/>
      <c r="H33" s="703"/>
      <c r="I33" s="703"/>
      <c r="J33" s="703"/>
      <c r="K33" s="703"/>
      <c r="L33" s="703"/>
      <c r="M33" s="703"/>
      <c r="N33" s="703"/>
      <c r="O33" s="703"/>
      <c r="P33" s="703"/>
      <c r="Q33" s="704"/>
      <c r="R33" s="666" t="s">
        <v>243</v>
      </c>
      <c r="S33" s="667"/>
      <c r="T33" s="667"/>
      <c r="U33" s="667"/>
      <c r="V33" s="667"/>
      <c r="W33" s="667"/>
      <c r="X33" s="667"/>
      <c r="Y33" s="668"/>
      <c r="Z33" s="669" t="s">
        <v>234</v>
      </c>
      <c r="AA33" s="669"/>
      <c r="AB33" s="669"/>
      <c r="AC33" s="669"/>
      <c r="AD33" s="670" t="s">
        <v>243</v>
      </c>
      <c r="AE33" s="670"/>
      <c r="AF33" s="670"/>
      <c r="AG33" s="670"/>
      <c r="AH33" s="670"/>
      <c r="AI33" s="670"/>
      <c r="AJ33" s="670"/>
      <c r="AK33" s="670"/>
      <c r="AL33" s="671" t="s">
        <v>243</v>
      </c>
      <c r="AM33" s="672"/>
      <c r="AN33" s="672"/>
      <c r="AO33" s="673"/>
      <c r="AP33" s="727"/>
      <c r="AQ33" s="728"/>
      <c r="AR33" s="728"/>
      <c r="AS33" s="728"/>
      <c r="AT33" s="731"/>
      <c r="AU33" s="218"/>
      <c r="AV33" s="218"/>
      <c r="AW33" s="218"/>
      <c r="AX33" s="716" t="s">
        <v>319</v>
      </c>
      <c r="AY33" s="717"/>
      <c r="AZ33" s="717"/>
      <c r="BA33" s="717"/>
      <c r="BB33" s="717"/>
      <c r="BC33" s="717"/>
      <c r="BD33" s="717"/>
      <c r="BE33" s="717"/>
      <c r="BF33" s="718"/>
      <c r="BG33" s="736">
        <v>99.5</v>
      </c>
      <c r="BH33" s="737"/>
      <c r="BI33" s="737"/>
      <c r="BJ33" s="737"/>
      <c r="BK33" s="737"/>
      <c r="BL33" s="737"/>
      <c r="BM33" s="738">
        <v>95.6</v>
      </c>
      <c r="BN33" s="737"/>
      <c r="BO33" s="737"/>
      <c r="BP33" s="737"/>
      <c r="BQ33" s="739"/>
      <c r="BR33" s="736">
        <v>98.2</v>
      </c>
      <c r="BS33" s="737"/>
      <c r="BT33" s="737"/>
      <c r="BU33" s="737"/>
      <c r="BV33" s="737"/>
      <c r="BW33" s="737"/>
      <c r="BX33" s="738">
        <v>94.2</v>
      </c>
      <c r="BY33" s="737"/>
      <c r="BZ33" s="737"/>
      <c r="CA33" s="737"/>
      <c r="CB33" s="739"/>
      <c r="CD33" s="681" t="s">
        <v>320</v>
      </c>
      <c r="CE33" s="682"/>
      <c r="CF33" s="682"/>
      <c r="CG33" s="682"/>
      <c r="CH33" s="682"/>
      <c r="CI33" s="682"/>
      <c r="CJ33" s="682"/>
      <c r="CK33" s="682"/>
      <c r="CL33" s="682"/>
      <c r="CM33" s="682"/>
      <c r="CN33" s="682"/>
      <c r="CO33" s="682"/>
      <c r="CP33" s="682"/>
      <c r="CQ33" s="683"/>
      <c r="CR33" s="666">
        <v>19180249</v>
      </c>
      <c r="CS33" s="705"/>
      <c r="CT33" s="705"/>
      <c r="CU33" s="705"/>
      <c r="CV33" s="705"/>
      <c r="CW33" s="705"/>
      <c r="CX33" s="705"/>
      <c r="CY33" s="706"/>
      <c r="CZ33" s="671">
        <v>44.3</v>
      </c>
      <c r="DA33" s="700"/>
      <c r="DB33" s="700"/>
      <c r="DC33" s="707"/>
      <c r="DD33" s="675">
        <v>13270539</v>
      </c>
      <c r="DE33" s="705"/>
      <c r="DF33" s="705"/>
      <c r="DG33" s="705"/>
      <c r="DH33" s="705"/>
      <c r="DI33" s="705"/>
      <c r="DJ33" s="705"/>
      <c r="DK33" s="706"/>
      <c r="DL33" s="675">
        <v>9449376</v>
      </c>
      <c r="DM33" s="705"/>
      <c r="DN33" s="705"/>
      <c r="DO33" s="705"/>
      <c r="DP33" s="705"/>
      <c r="DQ33" s="705"/>
      <c r="DR33" s="705"/>
      <c r="DS33" s="705"/>
      <c r="DT33" s="705"/>
      <c r="DU33" s="705"/>
      <c r="DV33" s="706"/>
      <c r="DW33" s="671">
        <v>37</v>
      </c>
      <c r="DX33" s="700"/>
      <c r="DY33" s="700"/>
      <c r="DZ33" s="700"/>
      <c r="EA33" s="700"/>
      <c r="EB33" s="700"/>
      <c r="EC33" s="701"/>
    </row>
    <row r="34" spans="2:133" ht="11.25" customHeight="1" x14ac:dyDescent="0.15">
      <c r="B34" s="663" t="s">
        <v>321</v>
      </c>
      <c r="C34" s="664"/>
      <c r="D34" s="664"/>
      <c r="E34" s="664"/>
      <c r="F34" s="664"/>
      <c r="G34" s="664"/>
      <c r="H34" s="664"/>
      <c r="I34" s="664"/>
      <c r="J34" s="664"/>
      <c r="K34" s="664"/>
      <c r="L34" s="664"/>
      <c r="M34" s="664"/>
      <c r="N34" s="664"/>
      <c r="O34" s="664"/>
      <c r="P34" s="664"/>
      <c r="Q34" s="665"/>
      <c r="R34" s="666">
        <v>4599954</v>
      </c>
      <c r="S34" s="667"/>
      <c r="T34" s="667"/>
      <c r="U34" s="667"/>
      <c r="V34" s="667"/>
      <c r="W34" s="667"/>
      <c r="X34" s="667"/>
      <c r="Y34" s="668"/>
      <c r="Z34" s="669">
        <v>9.9</v>
      </c>
      <c r="AA34" s="669"/>
      <c r="AB34" s="669"/>
      <c r="AC34" s="669"/>
      <c r="AD34" s="670" t="s">
        <v>234</v>
      </c>
      <c r="AE34" s="670"/>
      <c r="AF34" s="670"/>
      <c r="AG34" s="670"/>
      <c r="AH34" s="670"/>
      <c r="AI34" s="670"/>
      <c r="AJ34" s="670"/>
      <c r="AK34" s="670"/>
      <c r="AL34" s="671" t="s">
        <v>243</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322</v>
      </c>
      <c r="CE34" s="682"/>
      <c r="CF34" s="682"/>
      <c r="CG34" s="682"/>
      <c r="CH34" s="682"/>
      <c r="CI34" s="682"/>
      <c r="CJ34" s="682"/>
      <c r="CK34" s="682"/>
      <c r="CL34" s="682"/>
      <c r="CM34" s="682"/>
      <c r="CN34" s="682"/>
      <c r="CO34" s="682"/>
      <c r="CP34" s="682"/>
      <c r="CQ34" s="683"/>
      <c r="CR34" s="666">
        <v>7839795</v>
      </c>
      <c r="CS34" s="667"/>
      <c r="CT34" s="667"/>
      <c r="CU34" s="667"/>
      <c r="CV34" s="667"/>
      <c r="CW34" s="667"/>
      <c r="CX34" s="667"/>
      <c r="CY34" s="668"/>
      <c r="CZ34" s="671">
        <v>18.100000000000001</v>
      </c>
      <c r="DA34" s="700"/>
      <c r="DB34" s="700"/>
      <c r="DC34" s="707"/>
      <c r="DD34" s="675">
        <v>5647314</v>
      </c>
      <c r="DE34" s="667"/>
      <c r="DF34" s="667"/>
      <c r="DG34" s="667"/>
      <c r="DH34" s="667"/>
      <c r="DI34" s="667"/>
      <c r="DJ34" s="667"/>
      <c r="DK34" s="668"/>
      <c r="DL34" s="675">
        <v>5001140</v>
      </c>
      <c r="DM34" s="667"/>
      <c r="DN34" s="667"/>
      <c r="DO34" s="667"/>
      <c r="DP34" s="667"/>
      <c r="DQ34" s="667"/>
      <c r="DR34" s="667"/>
      <c r="DS34" s="667"/>
      <c r="DT34" s="667"/>
      <c r="DU34" s="667"/>
      <c r="DV34" s="668"/>
      <c r="DW34" s="671">
        <v>19.600000000000001</v>
      </c>
      <c r="DX34" s="700"/>
      <c r="DY34" s="700"/>
      <c r="DZ34" s="700"/>
      <c r="EA34" s="700"/>
      <c r="EB34" s="700"/>
      <c r="EC34" s="701"/>
    </row>
    <row r="35" spans="2:133" ht="11.25" customHeight="1" x14ac:dyDescent="0.15">
      <c r="B35" s="663" t="s">
        <v>323</v>
      </c>
      <c r="C35" s="664"/>
      <c r="D35" s="664"/>
      <c r="E35" s="664"/>
      <c r="F35" s="664"/>
      <c r="G35" s="664"/>
      <c r="H35" s="664"/>
      <c r="I35" s="664"/>
      <c r="J35" s="664"/>
      <c r="K35" s="664"/>
      <c r="L35" s="664"/>
      <c r="M35" s="664"/>
      <c r="N35" s="664"/>
      <c r="O35" s="664"/>
      <c r="P35" s="664"/>
      <c r="Q35" s="665"/>
      <c r="R35" s="666">
        <v>56477</v>
      </c>
      <c r="S35" s="667"/>
      <c r="T35" s="667"/>
      <c r="U35" s="667"/>
      <c r="V35" s="667"/>
      <c r="W35" s="667"/>
      <c r="X35" s="667"/>
      <c r="Y35" s="668"/>
      <c r="Z35" s="669">
        <v>0.1</v>
      </c>
      <c r="AA35" s="669"/>
      <c r="AB35" s="669"/>
      <c r="AC35" s="669"/>
      <c r="AD35" s="670">
        <v>25696</v>
      </c>
      <c r="AE35" s="670"/>
      <c r="AF35" s="670"/>
      <c r="AG35" s="670"/>
      <c r="AH35" s="670"/>
      <c r="AI35" s="670"/>
      <c r="AJ35" s="670"/>
      <c r="AK35" s="670"/>
      <c r="AL35" s="671">
        <v>0.1</v>
      </c>
      <c r="AM35" s="672"/>
      <c r="AN35" s="672"/>
      <c r="AO35" s="673"/>
      <c r="AP35" s="221"/>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326</v>
      </c>
      <c r="CE35" s="682"/>
      <c r="CF35" s="682"/>
      <c r="CG35" s="682"/>
      <c r="CH35" s="682"/>
      <c r="CI35" s="682"/>
      <c r="CJ35" s="682"/>
      <c r="CK35" s="682"/>
      <c r="CL35" s="682"/>
      <c r="CM35" s="682"/>
      <c r="CN35" s="682"/>
      <c r="CO35" s="682"/>
      <c r="CP35" s="682"/>
      <c r="CQ35" s="683"/>
      <c r="CR35" s="666">
        <v>89220</v>
      </c>
      <c r="CS35" s="705"/>
      <c r="CT35" s="705"/>
      <c r="CU35" s="705"/>
      <c r="CV35" s="705"/>
      <c r="CW35" s="705"/>
      <c r="CX35" s="705"/>
      <c r="CY35" s="706"/>
      <c r="CZ35" s="671">
        <v>0.2</v>
      </c>
      <c r="DA35" s="700"/>
      <c r="DB35" s="700"/>
      <c r="DC35" s="707"/>
      <c r="DD35" s="675">
        <v>87733</v>
      </c>
      <c r="DE35" s="705"/>
      <c r="DF35" s="705"/>
      <c r="DG35" s="705"/>
      <c r="DH35" s="705"/>
      <c r="DI35" s="705"/>
      <c r="DJ35" s="705"/>
      <c r="DK35" s="706"/>
      <c r="DL35" s="675">
        <v>69225</v>
      </c>
      <c r="DM35" s="705"/>
      <c r="DN35" s="705"/>
      <c r="DO35" s="705"/>
      <c r="DP35" s="705"/>
      <c r="DQ35" s="705"/>
      <c r="DR35" s="705"/>
      <c r="DS35" s="705"/>
      <c r="DT35" s="705"/>
      <c r="DU35" s="705"/>
      <c r="DV35" s="706"/>
      <c r="DW35" s="671">
        <v>0.3</v>
      </c>
      <c r="DX35" s="700"/>
      <c r="DY35" s="700"/>
      <c r="DZ35" s="700"/>
      <c r="EA35" s="700"/>
      <c r="EB35" s="700"/>
      <c r="EC35" s="701"/>
    </row>
    <row r="36" spans="2:133" ht="11.25" customHeight="1" x14ac:dyDescent="0.15">
      <c r="B36" s="663" t="s">
        <v>327</v>
      </c>
      <c r="C36" s="664"/>
      <c r="D36" s="664"/>
      <c r="E36" s="664"/>
      <c r="F36" s="664"/>
      <c r="G36" s="664"/>
      <c r="H36" s="664"/>
      <c r="I36" s="664"/>
      <c r="J36" s="664"/>
      <c r="K36" s="664"/>
      <c r="L36" s="664"/>
      <c r="M36" s="664"/>
      <c r="N36" s="664"/>
      <c r="O36" s="664"/>
      <c r="P36" s="664"/>
      <c r="Q36" s="665"/>
      <c r="R36" s="666">
        <v>135593</v>
      </c>
      <c r="S36" s="667"/>
      <c r="T36" s="667"/>
      <c r="U36" s="667"/>
      <c r="V36" s="667"/>
      <c r="W36" s="667"/>
      <c r="X36" s="667"/>
      <c r="Y36" s="668"/>
      <c r="Z36" s="669">
        <v>0.3</v>
      </c>
      <c r="AA36" s="669"/>
      <c r="AB36" s="669"/>
      <c r="AC36" s="669"/>
      <c r="AD36" s="670" t="s">
        <v>234</v>
      </c>
      <c r="AE36" s="670"/>
      <c r="AF36" s="670"/>
      <c r="AG36" s="670"/>
      <c r="AH36" s="670"/>
      <c r="AI36" s="670"/>
      <c r="AJ36" s="670"/>
      <c r="AK36" s="670"/>
      <c r="AL36" s="671" t="s">
        <v>243</v>
      </c>
      <c r="AM36" s="672"/>
      <c r="AN36" s="672"/>
      <c r="AO36" s="673"/>
      <c r="AP36" s="221"/>
      <c r="AQ36" s="740" t="s">
        <v>328</v>
      </c>
      <c r="AR36" s="741"/>
      <c r="AS36" s="741"/>
      <c r="AT36" s="741"/>
      <c r="AU36" s="741"/>
      <c r="AV36" s="741"/>
      <c r="AW36" s="741"/>
      <c r="AX36" s="741"/>
      <c r="AY36" s="742"/>
      <c r="AZ36" s="655">
        <v>6969882</v>
      </c>
      <c r="BA36" s="656"/>
      <c r="BB36" s="656"/>
      <c r="BC36" s="656"/>
      <c r="BD36" s="656"/>
      <c r="BE36" s="656"/>
      <c r="BF36" s="743"/>
      <c r="BG36" s="677" t="s">
        <v>329</v>
      </c>
      <c r="BH36" s="678"/>
      <c r="BI36" s="678"/>
      <c r="BJ36" s="678"/>
      <c r="BK36" s="678"/>
      <c r="BL36" s="678"/>
      <c r="BM36" s="678"/>
      <c r="BN36" s="678"/>
      <c r="BO36" s="678"/>
      <c r="BP36" s="678"/>
      <c r="BQ36" s="678"/>
      <c r="BR36" s="678"/>
      <c r="BS36" s="678"/>
      <c r="BT36" s="678"/>
      <c r="BU36" s="679"/>
      <c r="BV36" s="655" t="s">
        <v>234</v>
      </c>
      <c r="BW36" s="656"/>
      <c r="BX36" s="656"/>
      <c r="BY36" s="656"/>
      <c r="BZ36" s="656"/>
      <c r="CA36" s="656"/>
      <c r="CB36" s="743"/>
      <c r="CD36" s="681" t="s">
        <v>330</v>
      </c>
      <c r="CE36" s="682"/>
      <c r="CF36" s="682"/>
      <c r="CG36" s="682"/>
      <c r="CH36" s="682"/>
      <c r="CI36" s="682"/>
      <c r="CJ36" s="682"/>
      <c r="CK36" s="682"/>
      <c r="CL36" s="682"/>
      <c r="CM36" s="682"/>
      <c r="CN36" s="682"/>
      <c r="CO36" s="682"/>
      <c r="CP36" s="682"/>
      <c r="CQ36" s="683"/>
      <c r="CR36" s="666">
        <v>5897721</v>
      </c>
      <c r="CS36" s="667"/>
      <c r="CT36" s="667"/>
      <c r="CU36" s="667"/>
      <c r="CV36" s="667"/>
      <c r="CW36" s="667"/>
      <c r="CX36" s="667"/>
      <c r="CY36" s="668"/>
      <c r="CZ36" s="671">
        <v>13.6</v>
      </c>
      <c r="DA36" s="700"/>
      <c r="DB36" s="700"/>
      <c r="DC36" s="707"/>
      <c r="DD36" s="675">
        <v>3051933</v>
      </c>
      <c r="DE36" s="667"/>
      <c r="DF36" s="667"/>
      <c r="DG36" s="667"/>
      <c r="DH36" s="667"/>
      <c r="DI36" s="667"/>
      <c r="DJ36" s="667"/>
      <c r="DK36" s="668"/>
      <c r="DL36" s="675">
        <v>1554645</v>
      </c>
      <c r="DM36" s="667"/>
      <c r="DN36" s="667"/>
      <c r="DO36" s="667"/>
      <c r="DP36" s="667"/>
      <c r="DQ36" s="667"/>
      <c r="DR36" s="667"/>
      <c r="DS36" s="667"/>
      <c r="DT36" s="667"/>
      <c r="DU36" s="667"/>
      <c r="DV36" s="668"/>
      <c r="DW36" s="671">
        <v>6.1</v>
      </c>
      <c r="DX36" s="700"/>
      <c r="DY36" s="700"/>
      <c r="DZ36" s="700"/>
      <c r="EA36" s="700"/>
      <c r="EB36" s="700"/>
      <c r="EC36" s="701"/>
    </row>
    <row r="37" spans="2:133" ht="11.25" customHeight="1" x14ac:dyDescent="0.15">
      <c r="B37" s="663" t="s">
        <v>331</v>
      </c>
      <c r="C37" s="664"/>
      <c r="D37" s="664"/>
      <c r="E37" s="664"/>
      <c r="F37" s="664"/>
      <c r="G37" s="664"/>
      <c r="H37" s="664"/>
      <c r="I37" s="664"/>
      <c r="J37" s="664"/>
      <c r="K37" s="664"/>
      <c r="L37" s="664"/>
      <c r="M37" s="664"/>
      <c r="N37" s="664"/>
      <c r="O37" s="664"/>
      <c r="P37" s="664"/>
      <c r="Q37" s="665"/>
      <c r="R37" s="666">
        <v>481478</v>
      </c>
      <c r="S37" s="667"/>
      <c r="T37" s="667"/>
      <c r="U37" s="667"/>
      <c r="V37" s="667"/>
      <c r="W37" s="667"/>
      <c r="X37" s="667"/>
      <c r="Y37" s="668"/>
      <c r="Z37" s="669">
        <v>1</v>
      </c>
      <c r="AA37" s="669"/>
      <c r="AB37" s="669"/>
      <c r="AC37" s="669"/>
      <c r="AD37" s="670" t="s">
        <v>243</v>
      </c>
      <c r="AE37" s="670"/>
      <c r="AF37" s="670"/>
      <c r="AG37" s="670"/>
      <c r="AH37" s="670"/>
      <c r="AI37" s="670"/>
      <c r="AJ37" s="670"/>
      <c r="AK37" s="670"/>
      <c r="AL37" s="671" t="s">
        <v>234</v>
      </c>
      <c r="AM37" s="672"/>
      <c r="AN37" s="672"/>
      <c r="AO37" s="673"/>
      <c r="AQ37" s="744" t="s">
        <v>332</v>
      </c>
      <c r="AR37" s="745"/>
      <c r="AS37" s="745"/>
      <c r="AT37" s="745"/>
      <c r="AU37" s="745"/>
      <c r="AV37" s="745"/>
      <c r="AW37" s="745"/>
      <c r="AX37" s="745"/>
      <c r="AY37" s="746"/>
      <c r="AZ37" s="666">
        <v>2378754</v>
      </c>
      <c r="BA37" s="667"/>
      <c r="BB37" s="667"/>
      <c r="BC37" s="667"/>
      <c r="BD37" s="705"/>
      <c r="BE37" s="705"/>
      <c r="BF37" s="733"/>
      <c r="BG37" s="681" t="s">
        <v>333</v>
      </c>
      <c r="BH37" s="682"/>
      <c r="BI37" s="682"/>
      <c r="BJ37" s="682"/>
      <c r="BK37" s="682"/>
      <c r="BL37" s="682"/>
      <c r="BM37" s="682"/>
      <c r="BN37" s="682"/>
      <c r="BO37" s="682"/>
      <c r="BP37" s="682"/>
      <c r="BQ37" s="682"/>
      <c r="BR37" s="682"/>
      <c r="BS37" s="682"/>
      <c r="BT37" s="682"/>
      <c r="BU37" s="683"/>
      <c r="BV37" s="666" t="s">
        <v>234</v>
      </c>
      <c r="BW37" s="667"/>
      <c r="BX37" s="667"/>
      <c r="BY37" s="667"/>
      <c r="BZ37" s="667"/>
      <c r="CA37" s="667"/>
      <c r="CB37" s="676"/>
      <c r="CD37" s="681" t="s">
        <v>334</v>
      </c>
      <c r="CE37" s="682"/>
      <c r="CF37" s="682"/>
      <c r="CG37" s="682"/>
      <c r="CH37" s="682"/>
      <c r="CI37" s="682"/>
      <c r="CJ37" s="682"/>
      <c r="CK37" s="682"/>
      <c r="CL37" s="682"/>
      <c r="CM37" s="682"/>
      <c r="CN37" s="682"/>
      <c r="CO37" s="682"/>
      <c r="CP37" s="682"/>
      <c r="CQ37" s="683"/>
      <c r="CR37" s="666">
        <v>6945</v>
      </c>
      <c r="CS37" s="705"/>
      <c r="CT37" s="705"/>
      <c r="CU37" s="705"/>
      <c r="CV37" s="705"/>
      <c r="CW37" s="705"/>
      <c r="CX37" s="705"/>
      <c r="CY37" s="706"/>
      <c r="CZ37" s="671">
        <v>0</v>
      </c>
      <c r="DA37" s="700"/>
      <c r="DB37" s="700"/>
      <c r="DC37" s="707"/>
      <c r="DD37" s="675">
        <v>6945</v>
      </c>
      <c r="DE37" s="705"/>
      <c r="DF37" s="705"/>
      <c r="DG37" s="705"/>
      <c r="DH37" s="705"/>
      <c r="DI37" s="705"/>
      <c r="DJ37" s="705"/>
      <c r="DK37" s="706"/>
      <c r="DL37" s="675">
        <v>6944</v>
      </c>
      <c r="DM37" s="705"/>
      <c r="DN37" s="705"/>
      <c r="DO37" s="705"/>
      <c r="DP37" s="705"/>
      <c r="DQ37" s="705"/>
      <c r="DR37" s="705"/>
      <c r="DS37" s="705"/>
      <c r="DT37" s="705"/>
      <c r="DU37" s="705"/>
      <c r="DV37" s="706"/>
      <c r="DW37" s="671">
        <v>0</v>
      </c>
      <c r="DX37" s="700"/>
      <c r="DY37" s="700"/>
      <c r="DZ37" s="700"/>
      <c r="EA37" s="700"/>
      <c r="EB37" s="700"/>
      <c r="EC37" s="701"/>
    </row>
    <row r="38" spans="2:133" ht="11.25" customHeight="1" x14ac:dyDescent="0.15">
      <c r="B38" s="663" t="s">
        <v>335</v>
      </c>
      <c r="C38" s="664"/>
      <c r="D38" s="664"/>
      <c r="E38" s="664"/>
      <c r="F38" s="664"/>
      <c r="G38" s="664"/>
      <c r="H38" s="664"/>
      <c r="I38" s="664"/>
      <c r="J38" s="664"/>
      <c r="K38" s="664"/>
      <c r="L38" s="664"/>
      <c r="M38" s="664"/>
      <c r="N38" s="664"/>
      <c r="O38" s="664"/>
      <c r="P38" s="664"/>
      <c r="Q38" s="665"/>
      <c r="R38" s="666">
        <v>1871445</v>
      </c>
      <c r="S38" s="667"/>
      <c r="T38" s="667"/>
      <c r="U38" s="667"/>
      <c r="V38" s="667"/>
      <c r="W38" s="667"/>
      <c r="X38" s="667"/>
      <c r="Y38" s="668"/>
      <c r="Z38" s="669">
        <v>4</v>
      </c>
      <c r="AA38" s="669"/>
      <c r="AB38" s="669"/>
      <c r="AC38" s="669"/>
      <c r="AD38" s="670" t="s">
        <v>243</v>
      </c>
      <c r="AE38" s="670"/>
      <c r="AF38" s="670"/>
      <c r="AG38" s="670"/>
      <c r="AH38" s="670"/>
      <c r="AI38" s="670"/>
      <c r="AJ38" s="670"/>
      <c r="AK38" s="670"/>
      <c r="AL38" s="671" t="s">
        <v>234</v>
      </c>
      <c r="AM38" s="672"/>
      <c r="AN38" s="672"/>
      <c r="AO38" s="673"/>
      <c r="AQ38" s="744" t="s">
        <v>336</v>
      </c>
      <c r="AR38" s="745"/>
      <c r="AS38" s="745"/>
      <c r="AT38" s="745"/>
      <c r="AU38" s="745"/>
      <c r="AV38" s="745"/>
      <c r="AW38" s="745"/>
      <c r="AX38" s="745"/>
      <c r="AY38" s="746"/>
      <c r="AZ38" s="666">
        <v>1017392</v>
      </c>
      <c r="BA38" s="667"/>
      <c r="BB38" s="667"/>
      <c r="BC38" s="667"/>
      <c r="BD38" s="705"/>
      <c r="BE38" s="705"/>
      <c r="BF38" s="733"/>
      <c r="BG38" s="681" t="s">
        <v>337</v>
      </c>
      <c r="BH38" s="682"/>
      <c r="BI38" s="682"/>
      <c r="BJ38" s="682"/>
      <c r="BK38" s="682"/>
      <c r="BL38" s="682"/>
      <c r="BM38" s="682"/>
      <c r="BN38" s="682"/>
      <c r="BO38" s="682"/>
      <c r="BP38" s="682"/>
      <c r="BQ38" s="682"/>
      <c r="BR38" s="682"/>
      <c r="BS38" s="682"/>
      <c r="BT38" s="682"/>
      <c r="BU38" s="683"/>
      <c r="BV38" s="666">
        <v>14000</v>
      </c>
      <c r="BW38" s="667"/>
      <c r="BX38" s="667"/>
      <c r="BY38" s="667"/>
      <c r="BZ38" s="667"/>
      <c r="CA38" s="667"/>
      <c r="CB38" s="676"/>
      <c r="CD38" s="681" t="s">
        <v>338</v>
      </c>
      <c r="CE38" s="682"/>
      <c r="CF38" s="682"/>
      <c r="CG38" s="682"/>
      <c r="CH38" s="682"/>
      <c r="CI38" s="682"/>
      <c r="CJ38" s="682"/>
      <c r="CK38" s="682"/>
      <c r="CL38" s="682"/>
      <c r="CM38" s="682"/>
      <c r="CN38" s="682"/>
      <c r="CO38" s="682"/>
      <c r="CP38" s="682"/>
      <c r="CQ38" s="683"/>
      <c r="CR38" s="666">
        <v>3559165</v>
      </c>
      <c r="CS38" s="667"/>
      <c r="CT38" s="667"/>
      <c r="CU38" s="667"/>
      <c r="CV38" s="667"/>
      <c r="CW38" s="667"/>
      <c r="CX38" s="667"/>
      <c r="CY38" s="668"/>
      <c r="CZ38" s="671">
        <v>8.1999999999999993</v>
      </c>
      <c r="DA38" s="700"/>
      <c r="DB38" s="700"/>
      <c r="DC38" s="707"/>
      <c r="DD38" s="675">
        <v>2834776</v>
      </c>
      <c r="DE38" s="667"/>
      <c r="DF38" s="667"/>
      <c r="DG38" s="667"/>
      <c r="DH38" s="667"/>
      <c r="DI38" s="667"/>
      <c r="DJ38" s="667"/>
      <c r="DK38" s="668"/>
      <c r="DL38" s="675">
        <v>2824366</v>
      </c>
      <c r="DM38" s="667"/>
      <c r="DN38" s="667"/>
      <c r="DO38" s="667"/>
      <c r="DP38" s="667"/>
      <c r="DQ38" s="667"/>
      <c r="DR38" s="667"/>
      <c r="DS38" s="667"/>
      <c r="DT38" s="667"/>
      <c r="DU38" s="667"/>
      <c r="DV38" s="668"/>
      <c r="DW38" s="671">
        <v>11.1</v>
      </c>
      <c r="DX38" s="700"/>
      <c r="DY38" s="700"/>
      <c r="DZ38" s="700"/>
      <c r="EA38" s="700"/>
      <c r="EB38" s="700"/>
      <c r="EC38" s="701"/>
    </row>
    <row r="39" spans="2:133" ht="11.25" customHeight="1" x14ac:dyDescent="0.15">
      <c r="B39" s="663" t="s">
        <v>339</v>
      </c>
      <c r="C39" s="664"/>
      <c r="D39" s="664"/>
      <c r="E39" s="664"/>
      <c r="F39" s="664"/>
      <c r="G39" s="664"/>
      <c r="H39" s="664"/>
      <c r="I39" s="664"/>
      <c r="J39" s="664"/>
      <c r="K39" s="664"/>
      <c r="L39" s="664"/>
      <c r="M39" s="664"/>
      <c r="N39" s="664"/>
      <c r="O39" s="664"/>
      <c r="P39" s="664"/>
      <c r="Q39" s="665"/>
      <c r="R39" s="666">
        <v>756666</v>
      </c>
      <c r="S39" s="667"/>
      <c r="T39" s="667"/>
      <c r="U39" s="667"/>
      <c r="V39" s="667"/>
      <c r="W39" s="667"/>
      <c r="X39" s="667"/>
      <c r="Y39" s="668"/>
      <c r="Z39" s="669">
        <v>1.6</v>
      </c>
      <c r="AA39" s="669"/>
      <c r="AB39" s="669"/>
      <c r="AC39" s="669"/>
      <c r="AD39" s="670">
        <v>1399</v>
      </c>
      <c r="AE39" s="670"/>
      <c r="AF39" s="670"/>
      <c r="AG39" s="670"/>
      <c r="AH39" s="670"/>
      <c r="AI39" s="670"/>
      <c r="AJ39" s="670"/>
      <c r="AK39" s="670"/>
      <c r="AL39" s="671">
        <v>0</v>
      </c>
      <c r="AM39" s="672"/>
      <c r="AN39" s="672"/>
      <c r="AO39" s="673"/>
      <c r="AQ39" s="744" t="s">
        <v>340</v>
      </c>
      <c r="AR39" s="745"/>
      <c r="AS39" s="745"/>
      <c r="AT39" s="745"/>
      <c r="AU39" s="745"/>
      <c r="AV39" s="745"/>
      <c r="AW39" s="745"/>
      <c r="AX39" s="745"/>
      <c r="AY39" s="746"/>
      <c r="AZ39" s="666">
        <v>22146</v>
      </c>
      <c r="BA39" s="667"/>
      <c r="BB39" s="667"/>
      <c r="BC39" s="667"/>
      <c r="BD39" s="705"/>
      <c r="BE39" s="705"/>
      <c r="BF39" s="733"/>
      <c r="BG39" s="681" t="s">
        <v>341</v>
      </c>
      <c r="BH39" s="682"/>
      <c r="BI39" s="682"/>
      <c r="BJ39" s="682"/>
      <c r="BK39" s="682"/>
      <c r="BL39" s="682"/>
      <c r="BM39" s="682"/>
      <c r="BN39" s="682"/>
      <c r="BO39" s="682"/>
      <c r="BP39" s="682"/>
      <c r="BQ39" s="682"/>
      <c r="BR39" s="682"/>
      <c r="BS39" s="682"/>
      <c r="BT39" s="682"/>
      <c r="BU39" s="683"/>
      <c r="BV39" s="666">
        <v>21341</v>
      </c>
      <c r="BW39" s="667"/>
      <c r="BX39" s="667"/>
      <c r="BY39" s="667"/>
      <c r="BZ39" s="667"/>
      <c r="CA39" s="667"/>
      <c r="CB39" s="676"/>
      <c r="CD39" s="681" t="s">
        <v>342</v>
      </c>
      <c r="CE39" s="682"/>
      <c r="CF39" s="682"/>
      <c r="CG39" s="682"/>
      <c r="CH39" s="682"/>
      <c r="CI39" s="682"/>
      <c r="CJ39" s="682"/>
      <c r="CK39" s="682"/>
      <c r="CL39" s="682"/>
      <c r="CM39" s="682"/>
      <c r="CN39" s="682"/>
      <c r="CO39" s="682"/>
      <c r="CP39" s="682"/>
      <c r="CQ39" s="683"/>
      <c r="CR39" s="666">
        <v>1452449</v>
      </c>
      <c r="CS39" s="705"/>
      <c r="CT39" s="705"/>
      <c r="CU39" s="705"/>
      <c r="CV39" s="705"/>
      <c r="CW39" s="705"/>
      <c r="CX39" s="705"/>
      <c r="CY39" s="706"/>
      <c r="CZ39" s="671">
        <v>3.4</v>
      </c>
      <c r="DA39" s="700"/>
      <c r="DB39" s="700"/>
      <c r="DC39" s="707"/>
      <c r="DD39" s="675">
        <v>1308009</v>
      </c>
      <c r="DE39" s="705"/>
      <c r="DF39" s="705"/>
      <c r="DG39" s="705"/>
      <c r="DH39" s="705"/>
      <c r="DI39" s="705"/>
      <c r="DJ39" s="705"/>
      <c r="DK39" s="706"/>
      <c r="DL39" s="675" t="s">
        <v>243</v>
      </c>
      <c r="DM39" s="705"/>
      <c r="DN39" s="705"/>
      <c r="DO39" s="705"/>
      <c r="DP39" s="705"/>
      <c r="DQ39" s="705"/>
      <c r="DR39" s="705"/>
      <c r="DS39" s="705"/>
      <c r="DT39" s="705"/>
      <c r="DU39" s="705"/>
      <c r="DV39" s="706"/>
      <c r="DW39" s="671" t="s">
        <v>234</v>
      </c>
      <c r="DX39" s="700"/>
      <c r="DY39" s="700"/>
      <c r="DZ39" s="700"/>
      <c r="EA39" s="700"/>
      <c r="EB39" s="700"/>
      <c r="EC39" s="701"/>
    </row>
    <row r="40" spans="2:133" ht="11.25" customHeight="1" x14ac:dyDescent="0.15">
      <c r="B40" s="663" t="s">
        <v>343</v>
      </c>
      <c r="C40" s="664"/>
      <c r="D40" s="664"/>
      <c r="E40" s="664"/>
      <c r="F40" s="664"/>
      <c r="G40" s="664"/>
      <c r="H40" s="664"/>
      <c r="I40" s="664"/>
      <c r="J40" s="664"/>
      <c r="K40" s="664"/>
      <c r="L40" s="664"/>
      <c r="M40" s="664"/>
      <c r="N40" s="664"/>
      <c r="O40" s="664"/>
      <c r="P40" s="664"/>
      <c r="Q40" s="665"/>
      <c r="R40" s="666">
        <v>2103500</v>
      </c>
      <c r="S40" s="667"/>
      <c r="T40" s="667"/>
      <c r="U40" s="667"/>
      <c r="V40" s="667"/>
      <c r="W40" s="667"/>
      <c r="X40" s="667"/>
      <c r="Y40" s="668"/>
      <c r="Z40" s="669">
        <v>4.5</v>
      </c>
      <c r="AA40" s="669"/>
      <c r="AB40" s="669"/>
      <c r="AC40" s="669"/>
      <c r="AD40" s="670" t="s">
        <v>243</v>
      </c>
      <c r="AE40" s="670"/>
      <c r="AF40" s="670"/>
      <c r="AG40" s="670"/>
      <c r="AH40" s="670"/>
      <c r="AI40" s="670"/>
      <c r="AJ40" s="670"/>
      <c r="AK40" s="670"/>
      <c r="AL40" s="671" t="s">
        <v>243</v>
      </c>
      <c r="AM40" s="672"/>
      <c r="AN40" s="672"/>
      <c r="AO40" s="673"/>
      <c r="AQ40" s="744" t="s">
        <v>344</v>
      </c>
      <c r="AR40" s="745"/>
      <c r="AS40" s="745"/>
      <c r="AT40" s="745"/>
      <c r="AU40" s="745"/>
      <c r="AV40" s="745"/>
      <c r="AW40" s="745"/>
      <c r="AX40" s="745"/>
      <c r="AY40" s="746"/>
      <c r="AZ40" s="666">
        <v>14571</v>
      </c>
      <c r="BA40" s="667"/>
      <c r="BB40" s="667"/>
      <c r="BC40" s="667"/>
      <c r="BD40" s="705"/>
      <c r="BE40" s="705"/>
      <c r="BF40" s="733"/>
      <c r="BG40" s="747" t="s">
        <v>345</v>
      </c>
      <c r="BH40" s="748"/>
      <c r="BI40" s="748"/>
      <c r="BJ40" s="748"/>
      <c r="BK40" s="748"/>
      <c r="BL40" s="222"/>
      <c r="BM40" s="682" t="s">
        <v>346</v>
      </c>
      <c r="BN40" s="682"/>
      <c r="BO40" s="682"/>
      <c r="BP40" s="682"/>
      <c r="BQ40" s="682"/>
      <c r="BR40" s="682"/>
      <c r="BS40" s="682"/>
      <c r="BT40" s="682"/>
      <c r="BU40" s="683"/>
      <c r="BV40" s="666">
        <v>109</v>
      </c>
      <c r="BW40" s="667"/>
      <c r="BX40" s="667"/>
      <c r="BY40" s="667"/>
      <c r="BZ40" s="667"/>
      <c r="CA40" s="667"/>
      <c r="CB40" s="676"/>
      <c r="CD40" s="681" t="s">
        <v>347</v>
      </c>
      <c r="CE40" s="682"/>
      <c r="CF40" s="682"/>
      <c r="CG40" s="682"/>
      <c r="CH40" s="682"/>
      <c r="CI40" s="682"/>
      <c r="CJ40" s="682"/>
      <c r="CK40" s="682"/>
      <c r="CL40" s="682"/>
      <c r="CM40" s="682"/>
      <c r="CN40" s="682"/>
      <c r="CO40" s="682"/>
      <c r="CP40" s="682"/>
      <c r="CQ40" s="683"/>
      <c r="CR40" s="666">
        <v>341899</v>
      </c>
      <c r="CS40" s="667"/>
      <c r="CT40" s="667"/>
      <c r="CU40" s="667"/>
      <c r="CV40" s="667"/>
      <c r="CW40" s="667"/>
      <c r="CX40" s="667"/>
      <c r="CY40" s="668"/>
      <c r="CZ40" s="671">
        <v>0.8</v>
      </c>
      <c r="DA40" s="700"/>
      <c r="DB40" s="700"/>
      <c r="DC40" s="707"/>
      <c r="DD40" s="675">
        <v>340774</v>
      </c>
      <c r="DE40" s="667"/>
      <c r="DF40" s="667"/>
      <c r="DG40" s="667"/>
      <c r="DH40" s="667"/>
      <c r="DI40" s="667"/>
      <c r="DJ40" s="667"/>
      <c r="DK40" s="668"/>
      <c r="DL40" s="675" t="s">
        <v>234</v>
      </c>
      <c r="DM40" s="667"/>
      <c r="DN40" s="667"/>
      <c r="DO40" s="667"/>
      <c r="DP40" s="667"/>
      <c r="DQ40" s="667"/>
      <c r="DR40" s="667"/>
      <c r="DS40" s="667"/>
      <c r="DT40" s="667"/>
      <c r="DU40" s="667"/>
      <c r="DV40" s="668"/>
      <c r="DW40" s="671" t="s">
        <v>234</v>
      </c>
      <c r="DX40" s="700"/>
      <c r="DY40" s="700"/>
      <c r="DZ40" s="700"/>
      <c r="EA40" s="700"/>
      <c r="EB40" s="700"/>
      <c r="EC40" s="701"/>
    </row>
    <row r="41" spans="2:133" ht="11.25" customHeight="1" x14ac:dyDescent="0.15">
      <c r="B41" s="663" t="s">
        <v>348</v>
      </c>
      <c r="C41" s="664"/>
      <c r="D41" s="664"/>
      <c r="E41" s="664"/>
      <c r="F41" s="664"/>
      <c r="G41" s="664"/>
      <c r="H41" s="664"/>
      <c r="I41" s="664"/>
      <c r="J41" s="664"/>
      <c r="K41" s="664"/>
      <c r="L41" s="664"/>
      <c r="M41" s="664"/>
      <c r="N41" s="664"/>
      <c r="O41" s="664"/>
      <c r="P41" s="664"/>
      <c r="Q41" s="665"/>
      <c r="R41" s="666" t="s">
        <v>234</v>
      </c>
      <c r="S41" s="667"/>
      <c r="T41" s="667"/>
      <c r="U41" s="667"/>
      <c r="V41" s="667"/>
      <c r="W41" s="667"/>
      <c r="X41" s="667"/>
      <c r="Y41" s="668"/>
      <c r="Z41" s="669" t="s">
        <v>243</v>
      </c>
      <c r="AA41" s="669"/>
      <c r="AB41" s="669"/>
      <c r="AC41" s="669"/>
      <c r="AD41" s="670" t="s">
        <v>243</v>
      </c>
      <c r="AE41" s="670"/>
      <c r="AF41" s="670"/>
      <c r="AG41" s="670"/>
      <c r="AH41" s="670"/>
      <c r="AI41" s="670"/>
      <c r="AJ41" s="670"/>
      <c r="AK41" s="670"/>
      <c r="AL41" s="671" t="s">
        <v>243</v>
      </c>
      <c r="AM41" s="672"/>
      <c r="AN41" s="672"/>
      <c r="AO41" s="673"/>
      <c r="AQ41" s="744" t="s">
        <v>349</v>
      </c>
      <c r="AR41" s="745"/>
      <c r="AS41" s="745"/>
      <c r="AT41" s="745"/>
      <c r="AU41" s="745"/>
      <c r="AV41" s="745"/>
      <c r="AW41" s="745"/>
      <c r="AX41" s="745"/>
      <c r="AY41" s="746"/>
      <c r="AZ41" s="666">
        <v>634075</v>
      </c>
      <c r="BA41" s="667"/>
      <c r="BB41" s="667"/>
      <c r="BC41" s="667"/>
      <c r="BD41" s="705"/>
      <c r="BE41" s="705"/>
      <c r="BF41" s="733"/>
      <c r="BG41" s="747"/>
      <c r="BH41" s="748"/>
      <c r="BI41" s="748"/>
      <c r="BJ41" s="748"/>
      <c r="BK41" s="748"/>
      <c r="BL41" s="222"/>
      <c r="BM41" s="682" t="s">
        <v>350</v>
      </c>
      <c r="BN41" s="682"/>
      <c r="BO41" s="682"/>
      <c r="BP41" s="682"/>
      <c r="BQ41" s="682"/>
      <c r="BR41" s="682"/>
      <c r="BS41" s="682"/>
      <c r="BT41" s="682"/>
      <c r="BU41" s="683"/>
      <c r="BV41" s="666">
        <v>1</v>
      </c>
      <c r="BW41" s="667"/>
      <c r="BX41" s="667"/>
      <c r="BY41" s="667"/>
      <c r="BZ41" s="667"/>
      <c r="CA41" s="667"/>
      <c r="CB41" s="676"/>
      <c r="CD41" s="681" t="s">
        <v>351</v>
      </c>
      <c r="CE41" s="682"/>
      <c r="CF41" s="682"/>
      <c r="CG41" s="682"/>
      <c r="CH41" s="682"/>
      <c r="CI41" s="682"/>
      <c r="CJ41" s="682"/>
      <c r="CK41" s="682"/>
      <c r="CL41" s="682"/>
      <c r="CM41" s="682"/>
      <c r="CN41" s="682"/>
      <c r="CO41" s="682"/>
      <c r="CP41" s="682"/>
      <c r="CQ41" s="683"/>
      <c r="CR41" s="666" t="s">
        <v>243</v>
      </c>
      <c r="CS41" s="705"/>
      <c r="CT41" s="705"/>
      <c r="CU41" s="705"/>
      <c r="CV41" s="705"/>
      <c r="CW41" s="705"/>
      <c r="CX41" s="705"/>
      <c r="CY41" s="706"/>
      <c r="CZ41" s="671" t="s">
        <v>243</v>
      </c>
      <c r="DA41" s="700"/>
      <c r="DB41" s="700"/>
      <c r="DC41" s="707"/>
      <c r="DD41" s="675" t="s">
        <v>234</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352</v>
      </c>
      <c r="C42" s="664"/>
      <c r="D42" s="664"/>
      <c r="E42" s="664"/>
      <c r="F42" s="664"/>
      <c r="G42" s="664"/>
      <c r="H42" s="664"/>
      <c r="I42" s="664"/>
      <c r="J42" s="664"/>
      <c r="K42" s="664"/>
      <c r="L42" s="664"/>
      <c r="M42" s="664"/>
      <c r="N42" s="664"/>
      <c r="O42" s="664"/>
      <c r="P42" s="664"/>
      <c r="Q42" s="665"/>
      <c r="R42" s="666" t="s">
        <v>243</v>
      </c>
      <c r="S42" s="667"/>
      <c r="T42" s="667"/>
      <c r="U42" s="667"/>
      <c r="V42" s="667"/>
      <c r="W42" s="667"/>
      <c r="X42" s="667"/>
      <c r="Y42" s="668"/>
      <c r="Z42" s="669" t="s">
        <v>243</v>
      </c>
      <c r="AA42" s="669"/>
      <c r="AB42" s="669"/>
      <c r="AC42" s="669"/>
      <c r="AD42" s="670" t="s">
        <v>234</v>
      </c>
      <c r="AE42" s="670"/>
      <c r="AF42" s="670"/>
      <c r="AG42" s="670"/>
      <c r="AH42" s="670"/>
      <c r="AI42" s="670"/>
      <c r="AJ42" s="670"/>
      <c r="AK42" s="670"/>
      <c r="AL42" s="671" t="s">
        <v>234</v>
      </c>
      <c r="AM42" s="672"/>
      <c r="AN42" s="672"/>
      <c r="AO42" s="673"/>
      <c r="AQ42" s="751" t="s">
        <v>353</v>
      </c>
      <c r="AR42" s="752"/>
      <c r="AS42" s="752"/>
      <c r="AT42" s="752"/>
      <c r="AU42" s="752"/>
      <c r="AV42" s="752"/>
      <c r="AW42" s="752"/>
      <c r="AX42" s="752"/>
      <c r="AY42" s="753"/>
      <c r="AZ42" s="760">
        <v>2902944</v>
      </c>
      <c r="BA42" s="761"/>
      <c r="BB42" s="761"/>
      <c r="BC42" s="761"/>
      <c r="BD42" s="737"/>
      <c r="BE42" s="737"/>
      <c r="BF42" s="739"/>
      <c r="BG42" s="749"/>
      <c r="BH42" s="750"/>
      <c r="BI42" s="750"/>
      <c r="BJ42" s="750"/>
      <c r="BK42" s="750"/>
      <c r="BL42" s="223"/>
      <c r="BM42" s="692" t="s">
        <v>354</v>
      </c>
      <c r="BN42" s="692"/>
      <c r="BO42" s="692"/>
      <c r="BP42" s="692"/>
      <c r="BQ42" s="692"/>
      <c r="BR42" s="692"/>
      <c r="BS42" s="692"/>
      <c r="BT42" s="692"/>
      <c r="BU42" s="693"/>
      <c r="BV42" s="760">
        <v>348</v>
      </c>
      <c r="BW42" s="761"/>
      <c r="BX42" s="761"/>
      <c r="BY42" s="761"/>
      <c r="BZ42" s="761"/>
      <c r="CA42" s="761"/>
      <c r="CB42" s="773"/>
      <c r="CD42" s="663" t="s">
        <v>355</v>
      </c>
      <c r="CE42" s="664"/>
      <c r="CF42" s="664"/>
      <c r="CG42" s="664"/>
      <c r="CH42" s="664"/>
      <c r="CI42" s="664"/>
      <c r="CJ42" s="664"/>
      <c r="CK42" s="664"/>
      <c r="CL42" s="664"/>
      <c r="CM42" s="664"/>
      <c r="CN42" s="664"/>
      <c r="CO42" s="664"/>
      <c r="CP42" s="664"/>
      <c r="CQ42" s="665"/>
      <c r="CR42" s="666">
        <v>2068514</v>
      </c>
      <c r="CS42" s="705"/>
      <c r="CT42" s="705"/>
      <c r="CU42" s="705"/>
      <c r="CV42" s="705"/>
      <c r="CW42" s="705"/>
      <c r="CX42" s="705"/>
      <c r="CY42" s="706"/>
      <c r="CZ42" s="671">
        <v>4.8</v>
      </c>
      <c r="DA42" s="700"/>
      <c r="DB42" s="700"/>
      <c r="DC42" s="707"/>
      <c r="DD42" s="675">
        <v>1243481</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356</v>
      </c>
      <c r="C43" s="664"/>
      <c r="D43" s="664"/>
      <c r="E43" s="664"/>
      <c r="F43" s="664"/>
      <c r="G43" s="664"/>
      <c r="H43" s="664"/>
      <c r="I43" s="664"/>
      <c r="J43" s="664"/>
      <c r="K43" s="664"/>
      <c r="L43" s="664"/>
      <c r="M43" s="664"/>
      <c r="N43" s="664"/>
      <c r="O43" s="664"/>
      <c r="P43" s="664"/>
      <c r="Q43" s="665"/>
      <c r="R43" s="666">
        <v>1703100</v>
      </c>
      <c r="S43" s="667"/>
      <c r="T43" s="667"/>
      <c r="U43" s="667"/>
      <c r="V43" s="667"/>
      <c r="W43" s="667"/>
      <c r="X43" s="667"/>
      <c r="Y43" s="668"/>
      <c r="Z43" s="669">
        <v>3.7</v>
      </c>
      <c r="AA43" s="669"/>
      <c r="AB43" s="669"/>
      <c r="AC43" s="669"/>
      <c r="AD43" s="670" t="s">
        <v>243</v>
      </c>
      <c r="AE43" s="670"/>
      <c r="AF43" s="670"/>
      <c r="AG43" s="670"/>
      <c r="AH43" s="670"/>
      <c r="AI43" s="670"/>
      <c r="AJ43" s="670"/>
      <c r="AK43" s="670"/>
      <c r="AL43" s="671" t="s">
        <v>243</v>
      </c>
      <c r="AM43" s="672"/>
      <c r="AN43" s="672"/>
      <c r="AO43" s="673"/>
      <c r="BV43" s="224"/>
      <c r="BW43" s="224"/>
      <c r="BX43" s="224"/>
      <c r="BY43" s="224"/>
      <c r="BZ43" s="224"/>
      <c r="CA43" s="224"/>
      <c r="CB43" s="224"/>
      <c r="CD43" s="663" t="s">
        <v>357</v>
      </c>
      <c r="CE43" s="664"/>
      <c r="CF43" s="664"/>
      <c r="CG43" s="664"/>
      <c r="CH43" s="664"/>
      <c r="CI43" s="664"/>
      <c r="CJ43" s="664"/>
      <c r="CK43" s="664"/>
      <c r="CL43" s="664"/>
      <c r="CM43" s="664"/>
      <c r="CN43" s="664"/>
      <c r="CO43" s="664"/>
      <c r="CP43" s="664"/>
      <c r="CQ43" s="665"/>
      <c r="CR43" s="666">
        <v>135516</v>
      </c>
      <c r="CS43" s="705"/>
      <c r="CT43" s="705"/>
      <c r="CU43" s="705"/>
      <c r="CV43" s="705"/>
      <c r="CW43" s="705"/>
      <c r="CX43" s="705"/>
      <c r="CY43" s="706"/>
      <c r="CZ43" s="671">
        <v>0.3</v>
      </c>
      <c r="DA43" s="700"/>
      <c r="DB43" s="700"/>
      <c r="DC43" s="707"/>
      <c r="DD43" s="675">
        <v>135516</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6" t="s">
        <v>358</v>
      </c>
      <c r="C44" s="717"/>
      <c r="D44" s="717"/>
      <c r="E44" s="717"/>
      <c r="F44" s="717"/>
      <c r="G44" s="717"/>
      <c r="H44" s="717"/>
      <c r="I44" s="717"/>
      <c r="J44" s="717"/>
      <c r="K44" s="717"/>
      <c r="L44" s="717"/>
      <c r="M44" s="717"/>
      <c r="N44" s="717"/>
      <c r="O44" s="717"/>
      <c r="P44" s="717"/>
      <c r="Q44" s="718"/>
      <c r="R44" s="760">
        <v>46539959</v>
      </c>
      <c r="S44" s="761"/>
      <c r="T44" s="761"/>
      <c r="U44" s="761"/>
      <c r="V44" s="761"/>
      <c r="W44" s="761"/>
      <c r="X44" s="761"/>
      <c r="Y44" s="762"/>
      <c r="Z44" s="763">
        <v>100</v>
      </c>
      <c r="AA44" s="763"/>
      <c r="AB44" s="763"/>
      <c r="AC44" s="763"/>
      <c r="AD44" s="764">
        <v>23843094</v>
      </c>
      <c r="AE44" s="764"/>
      <c r="AF44" s="764"/>
      <c r="AG44" s="764"/>
      <c r="AH44" s="764"/>
      <c r="AI44" s="764"/>
      <c r="AJ44" s="764"/>
      <c r="AK44" s="764"/>
      <c r="AL44" s="765">
        <v>100</v>
      </c>
      <c r="AM44" s="738"/>
      <c r="AN44" s="738"/>
      <c r="AO44" s="766"/>
      <c r="CD44" s="767" t="s">
        <v>305</v>
      </c>
      <c r="CE44" s="768"/>
      <c r="CF44" s="663" t="s">
        <v>359</v>
      </c>
      <c r="CG44" s="664"/>
      <c r="CH44" s="664"/>
      <c r="CI44" s="664"/>
      <c r="CJ44" s="664"/>
      <c r="CK44" s="664"/>
      <c r="CL44" s="664"/>
      <c r="CM44" s="664"/>
      <c r="CN44" s="664"/>
      <c r="CO44" s="664"/>
      <c r="CP44" s="664"/>
      <c r="CQ44" s="665"/>
      <c r="CR44" s="666">
        <v>2022003</v>
      </c>
      <c r="CS44" s="667"/>
      <c r="CT44" s="667"/>
      <c r="CU44" s="667"/>
      <c r="CV44" s="667"/>
      <c r="CW44" s="667"/>
      <c r="CX44" s="667"/>
      <c r="CY44" s="668"/>
      <c r="CZ44" s="671">
        <v>4.7</v>
      </c>
      <c r="DA44" s="672"/>
      <c r="DB44" s="672"/>
      <c r="DC44" s="684"/>
      <c r="DD44" s="675">
        <v>1225970</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360</v>
      </c>
      <c r="CG45" s="664"/>
      <c r="CH45" s="664"/>
      <c r="CI45" s="664"/>
      <c r="CJ45" s="664"/>
      <c r="CK45" s="664"/>
      <c r="CL45" s="664"/>
      <c r="CM45" s="664"/>
      <c r="CN45" s="664"/>
      <c r="CO45" s="664"/>
      <c r="CP45" s="664"/>
      <c r="CQ45" s="665"/>
      <c r="CR45" s="666">
        <v>660402</v>
      </c>
      <c r="CS45" s="705"/>
      <c r="CT45" s="705"/>
      <c r="CU45" s="705"/>
      <c r="CV45" s="705"/>
      <c r="CW45" s="705"/>
      <c r="CX45" s="705"/>
      <c r="CY45" s="706"/>
      <c r="CZ45" s="671">
        <v>1.5</v>
      </c>
      <c r="DA45" s="700"/>
      <c r="DB45" s="700"/>
      <c r="DC45" s="707"/>
      <c r="DD45" s="675">
        <v>65254</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362</v>
      </c>
      <c r="CG46" s="664"/>
      <c r="CH46" s="664"/>
      <c r="CI46" s="664"/>
      <c r="CJ46" s="664"/>
      <c r="CK46" s="664"/>
      <c r="CL46" s="664"/>
      <c r="CM46" s="664"/>
      <c r="CN46" s="664"/>
      <c r="CO46" s="664"/>
      <c r="CP46" s="664"/>
      <c r="CQ46" s="665"/>
      <c r="CR46" s="666">
        <v>1344981</v>
      </c>
      <c r="CS46" s="667"/>
      <c r="CT46" s="667"/>
      <c r="CU46" s="667"/>
      <c r="CV46" s="667"/>
      <c r="CW46" s="667"/>
      <c r="CX46" s="667"/>
      <c r="CY46" s="668"/>
      <c r="CZ46" s="671">
        <v>3.1</v>
      </c>
      <c r="DA46" s="672"/>
      <c r="DB46" s="672"/>
      <c r="DC46" s="684"/>
      <c r="DD46" s="675">
        <v>1157851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364</v>
      </c>
      <c r="CG47" s="664"/>
      <c r="CH47" s="664"/>
      <c r="CI47" s="664"/>
      <c r="CJ47" s="664"/>
      <c r="CK47" s="664"/>
      <c r="CL47" s="664"/>
      <c r="CM47" s="664"/>
      <c r="CN47" s="664"/>
      <c r="CO47" s="664"/>
      <c r="CP47" s="664"/>
      <c r="CQ47" s="665"/>
      <c r="CR47" s="666">
        <v>46511</v>
      </c>
      <c r="CS47" s="705"/>
      <c r="CT47" s="705"/>
      <c r="CU47" s="705"/>
      <c r="CV47" s="705"/>
      <c r="CW47" s="705"/>
      <c r="CX47" s="705"/>
      <c r="CY47" s="706"/>
      <c r="CZ47" s="671">
        <v>0.1</v>
      </c>
      <c r="DA47" s="700"/>
      <c r="DB47" s="700"/>
      <c r="DC47" s="707"/>
      <c r="DD47" s="675">
        <v>17511</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366</v>
      </c>
      <c r="CG48" s="664"/>
      <c r="CH48" s="664"/>
      <c r="CI48" s="664"/>
      <c r="CJ48" s="664"/>
      <c r="CK48" s="664"/>
      <c r="CL48" s="664"/>
      <c r="CM48" s="664"/>
      <c r="CN48" s="664"/>
      <c r="CO48" s="664"/>
      <c r="CP48" s="664"/>
      <c r="CQ48" s="665"/>
      <c r="CR48" s="666" t="s">
        <v>234</v>
      </c>
      <c r="CS48" s="667"/>
      <c r="CT48" s="667"/>
      <c r="CU48" s="667"/>
      <c r="CV48" s="667"/>
      <c r="CW48" s="667"/>
      <c r="CX48" s="667"/>
      <c r="CY48" s="668"/>
      <c r="CZ48" s="671" t="s">
        <v>234</v>
      </c>
      <c r="DA48" s="672"/>
      <c r="DB48" s="672"/>
      <c r="DC48" s="684"/>
      <c r="DD48" s="675" t="s">
        <v>243</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6" t="s">
        <v>367</v>
      </c>
      <c r="CE49" s="717"/>
      <c r="CF49" s="717"/>
      <c r="CG49" s="717"/>
      <c r="CH49" s="717"/>
      <c r="CI49" s="717"/>
      <c r="CJ49" s="717"/>
      <c r="CK49" s="717"/>
      <c r="CL49" s="717"/>
      <c r="CM49" s="717"/>
      <c r="CN49" s="717"/>
      <c r="CO49" s="717"/>
      <c r="CP49" s="717"/>
      <c r="CQ49" s="718"/>
      <c r="CR49" s="760">
        <v>43291233</v>
      </c>
      <c r="CS49" s="737"/>
      <c r="CT49" s="737"/>
      <c r="CU49" s="737"/>
      <c r="CV49" s="737"/>
      <c r="CW49" s="737"/>
      <c r="CX49" s="737"/>
      <c r="CY49" s="774"/>
      <c r="CZ49" s="765">
        <v>100</v>
      </c>
      <c r="DA49" s="775"/>
      <c r="DB49" s="775"/>
      <c r="DC49" s="776"/>
      <c r="DD49" s="777">
        <v>27779696</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MtJAPsmM4ZVlDMbdGo/VLag2iC7vSDJgu76oofZkOITDhFTqXY6ToY0LQlZTBTbJ9BsIJZ9C3y6XI0AeB4pBtA==" saltValue="1S/+URyCKgAQZMtFOJlMxg==" spinCount="100000" sheet="1" objects="1" scenarios="1"/>
  <customSheetViews>
    <customSheetView guid="{859CC610-7446-4DBB-9CB5-DEFDEF6D2F8E}"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368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369</v>
      </c>
      <c r="DK2" s="788"/>
      <c r="DL2" s="788"/>
      <c r="DM2" s="788"/>
      <c r="DN2" s="788"/>
      <c r="DO2" s="789"/>
      <c r="DP2" s="231"/>
      <c r="DQ2" s="787" t="s">
        <v>370</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373</v>
      </c>
      <c r="B5" s="793"/>
      <c r="C5" s="793"/>
      <c r="D5" s="793"/>
      <c r="E5" s="793"/>
      <c r="F5" s="793"/>
      <c r="G5" s="793"/>
      <c r="H5" s="793"/>
      <c r="I5" s="793"/>
      <c r="J5" s="793"/>
      <c r="K5" s="793"/>
      <c r="L5" s="793"/>
      <c r="M5" s="793"/>
      <c r="N5" s="793"/>
      <c r="O5" s="793"/>
      <c r="P5" s="794"/>
      <c r="Q5" s="798" t="s">
        <v>374</v>
      </c>
      <c r="R5" s="799"/>
      <c r="S5" s="799"/>
      <c r="T5" s="799"/>
      <c r="U5" s="800"/>
      <c r="V5" s="798" t="s">
        <v>375</v>
      </c>
      <c r="W5" s="799"/>
      <c r="X5" s="799"/>
      <c r="Y5" s="799"/>
      <c r="Z5" s="800"/>
      <c r="AA5" s="798" t="s">
        <v>376</v>
      </c>
      <c r="AB5" s="799"/>
      <c r="AC5" s="799"/>
      <c r="AD5" s="799"/>
      <c r="AE5" s="799"/>
      <c r="AF5" s="804" t="s">
        <v>377</v>
      </c>
      <c r="AG5" s="799"/>
      <c r="AH5" s="799"/>
      <c r="AI5" s="799"/>
      <c r="AJ5" s="805"/>
      <c r="AK5" s="799" t="s">
        <v>378</v>
      </c>
      <c r="AL5" s="799"/>
      <c r="AM5" s="799"/>
      <c r="AN5" s="799"/>
      <c r="AO5" s="800"/>
      <c r="AP5" s="798" t="s">
        <v>379</v>
      </c>
      <c r="AQ5" s="799"/>
      <c r="AR5" s="799"/>
      <c r="AS5" s="799"/>
      <c r="AT5" s="800"/>
      <c r="AU5" s="798" t="s">
        <v>380</v>
      </c>
      <c r="AV5" s="799"/>
      <c r="AW5" s="799"/>
      <c r="AX5" s="799"/>
      <c r="AY5" s="805"/>
      <c r="AZ5" s="235"/>
      <c r="BA5" s="235"/>
      <c r="BB5" s="235"/>
      <c r="BC5" s="235"/>
      <c r="BD5" s="235"/>
      <c r="BE5" s="236"/>
      <c r="BF5" s="236"/>
      <c r="BG5" s="236"/>
      <c r="BH5" s="236"/>
      <c r="BI5" s="236"/>
      <c r="BJ5" s="236"/>
      <c r="BK5" s="236"/>
      <c r="BL5" s="236"/>
      <c r="BM5" s="236"/>
      <c r="BN5" s="236"/>
      <c r="BO5" s="236"/>
      <c r="BP5" s="236"/>
      <c r="BQ5" s="792" t="s">
        <v>381</v>
      </c>
      <c r="BR5" s="793"/>
      <c r="BS5" s="793"/>
      <c r="BT5" s="793"/>
      <c r="BU5" s="793"/>
      <c r="BV5" s="793"/>
      <c r="BW5" s="793"/>
      <c r="BX5" s="793"/>
      <c r="BY5" s="793"/>
      <c r="BZ5" s="793"/>
      <c r="CA5" s="793"/>
      <c r="CB5" s="793"/>
      <c r="CC5" s="793"/>
      <c r="CD5" s="793"/>
      <c r="CE5" s="793"/>
      <c r="CF5" s="793"/>
      <c r="CG5" s="794"/>
      <c r="CH5" s="798" t="s">
        <v>382</v>
      </c>
      <c r="CI5" s="799"/>
      <c r="CJ5" s="799"/>
      <c r="CK5" s="799"/>
      <c r="CL5" s="800"/>
      <c r="CM5" s="798" t="s">
        <v>383</v>
      </c>
      <c r="CN5" s="799"/>
      <c r="CO5" s="799"/>
      <c r="CP5" s="799"/>
      <c r="CQ5" s="800"/>
      <c r="CR5" s="798" t="s">
        <v>384</v>
      </c>
      <c r="CS5" s="799"/>
      <c r="CT5" s="799"/>
      <c r="CU5" s="799"/>
      <c r="CV5" s="800"/>
      <c r="CW5" s="798" t="s">
        <v>385</v>
      </c>
      <c r="CX5" s="799"/>
      <c r="CY5" s="799"/>
      <c r="CZ5" s="799"/>
      <c r="DA5" s="800"/>
      <c r="DB5" s="798" t="s">
        <v>386</v>
      </c>
      <c r="DC5" s="799"/>
      <c r="DD5" s="799"/>
      <c r="DE5" s="799"/>
      <c r="DF5" s="800"/>
      <c r="DG5" s="828" t="s">
        <v>387</v>
      </c>
      <c r="DH5" s="829"/>
      <c r="DI5" s="829"/>
      <c r="DJ5" s="829"/>
      <c r="DK5" s="830"/>
      <c r="DL5" s="828" t="s">
        <v>388</v>
      </c>
      <c r="DM5" s="829"/>
      <c r="DN5" s="829"/>
      <c r="DO5" s="829"/>
      <c r="DP5" s="830"/>
      <c r="DQ5" s="798" t="s">
        <v>389</v>
      </c>
      <c r="DR5" s="799"/>
      <c r="DS5" s="799"/>
      <c r="DT5" s="799"/>
      <c r="DU5" s="800"/>
      <c r="DV5" s="798" t="s">
        <v>380</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390</v>
      </c>
      <c r="C7" s="815"/>
      <c r="D7" s="815"/>
      <c r="E7" s="815"/>
      <c r="F7" s="815"/>
      <c r="G7" s="815"/>
      <c r="H7" s="815"/>
      <c r="I7" s="815"/>
      <c r="J7" s="815"/>
      <c r="K7" s="815"/>
      <c r="L7" s="815"/>
      <c r="M7" s="815"/>
      <c r="N7" s="815"/>
      <c r="O7" s="815"/>
      <c r="P7" s="816"/>
      <c r="Q7" s="817">
        <v>46654</v>
      </c>
      <c r="R7" s="818"/>
      <c r="S7" s="818"/>
      <c r="T7" s="818"/>
      <c r="U7" s="818"/>
      <c r="V7" s="818">
        <v>43406</v>
      </c>
      <c r="W7" s="818"/>
      <c r="X7" s="818"/>
      <c r="Y7" s="818"/>
      <c r="Z7" s="818"/>
      <c r="AA7" s="818">
        <f>Q7-V7</f>
        <v>3248</v>
      </c>
      <c r="AB7" s="818"/>
      <c r="AC7" s="818"/>
      <c r="AD7" s="818"/>
      <c r="AE7" s="819"/>
      <c r="AF7" s="820">
        <v>3180</v>
      </c>
      <c r="AG7" s="821"/>
      <c r="AH7" s="821"/>
      <c r="AI7" s="821"/>
      <c r="AJ7" s="822"/>
      <c r="AK7" s="823" t="s">
        <v>574</v>
      </c>
      <c r="AL7" s="824"/>
      <c r="AM7" s="824"/>
      <c r="AN7" s="824"/>
      <c r="AO7" s="824"/>
      <c r="AP7" s="824">
        <v>16532</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580</v>
      </c>
      <c r="BT7" s="812"/>
      <c r="BU7" s="812"/>
      <c r="BV7" s="812"/>
      <c r="BW7" s="812"/>
      <c r="BX7" s="812"/>
      <c r="BY7" s="812"/>
      <c r="BZ7" s="812"/>
      <c r="CA7" s="812"/>
      <c r="CB7" s="812"/>
      <c r="CC7" s="812"/>
      <c r="CD7" s="812"/>
      <c r="CE7" s="812"/>
      <c r="CF7" s="812"/>
      <c r="CG7" s="827"/>
      <c r="CH7" s="808">
        <v>0</v>
      </c>
      <c r="CI7" s="809"/>
      <c r="CJ7" s="809"/>
      <c r="CK7" s="809"/>
      <c r="CL7" s="810"/>
      <c r="CM7" s="808">
        <v>47</v>
      </c>
      <c r="CN7" s="809"/>
      <c r="CO7" s="809"/>
      <c r="CP7" s="809"/>
      <c r="CQ7" s="810"/>
      <c r="CR7" s="808">
        <v>5</v>
      </c>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7"/>
    </row>
    <row r="8" spans="1:131" s="238" customFormat="1" ht="26.25" customHeight="1" x14ac:dyDescent="0.15">
      <c r="A8" s="241">
        <v>2</v>
      </c>
      <c r="B8" s="845" t="s">
        <v>391</v>
      </c>
      <c r="C8" s="846"/>
      <c r="D8" s="846"/>
      <c r="E8" s="846"/>
      <c r="F8" s="846"/>
      <c r="G8" s="846"/>
      <c r="H8" s="846"/>
      <c r="I8" s="846"/>
      <c r="J8" s="846"/>
      <c r="K8" s="846"/>
      <c r="L8" s="846"/>
      <c r="M8" s="846"/>
      <c r="N8" s="846"/>
      <c r="O8" s="846"/>
      <c r="P8" s="847"/>
      <c r="Q8" s="848">
        <v>1</v>
      </c>
      <c r="R8" s="849"/>
      <c r="S8" s="849"/>
      <c r="T8" s="849"/>
      <c r="U8" s="849"/>
      <c r="V8" s="849">
        <v>1</v>
      </c>
      <c r="W8" s="849"/>
      <c r="X8" s="849"/>
      <c r="Y8" s="849"/>
      <c r="Z8" s="849"/>
      <c r="AA8" s="849" t="s">
        <v>574</v>
      </c>
      <c r="AB8" s="849"/>
      <c r="AC8" s="849"/>
      <c r="AD8" s="849"/>
      <c r="AE8" s="850"/>
      <c r="AF8" s="851" t="s">
        <v>234</v>
      </c>
      <c r="AG8" s="852"/>
      <c r="AH8" s="852"/>
      <c r="AI8" s="852"/>
      <c r="AJ8" s="853"/>
      <c r="AK8" s="834" t="s">
        <v>574</v>
      </c>
      <c r="AL8" s="835"/>
      <c r="AM8" s="835"/>
      <c r="AN8" s="835"/>
      <c r="AO8" s="835"/>
      <c r="AP8" s="835" t="s">
        <v>574</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t="s">
        <v>581</v>
      </c>
      <c r="BT8" s="839"/>
      <c r="BU8" s="839"/>
      <c r="BV8" s="839"/>
      <c r="BW8" s="839"/>
      <c r="BX8" s="839"/>
      <c r="BY8" s="839"/>
      <c r="BZ8" s="839"/>
      <c r="CA8" s="839"/>
      <c r="CB8" s="839"/>
      <c r="CC8" s="839"/>
      <c r="CD8" s="839"/>
      <c r="CE8" s="839"/>
      <c r="CF8" s="839"/>
      <c r="CG8" s="840"/>
      <c r="CH8" s="841">
        <v>6</v>
      </c>
      <c r="CI8" s="842"/>
      <c r="CJ8" s="842"/>
      <c r="CK8" s="842"/>
      <c r="CL8" s="843"/>
      <c r="CM8" s="841">
        <v>117</v>
      </c>
      <c r="CN8" s="842"/>
      <c r="CO8" s="842"/>
      <c r="CP8" s="842"/>
      <c r="CQ8" s="843"/>
      <c r="CR8" s="841">
        <v>1</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1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t="s">
        <v>582</v>
      </c>
      <c r="BT9" s="839"/>
      <c r="BU9" s="839"/>
      <c r="BV9" s="839"/>
      <c r="BW9" s="839"/>
      <c r="BX9" s="839"/>
      <c r="BY9" s="839"/>
      <c r="BZ9" s="839"/>
      <c r="CA9" s="839"/>
      <c r="CB9" s="839"/>
      <c r="CC9" s="839"/>
      <c r="CD9" s="839"/>
      <c r="CE9" s="839"/>
      <c r="CF9" s="839"/>
      <c r="CG9" s="840"/>
      <c r="CH9" s="841">
        <v>7</v>
      </c>
      <c r="CI9" s="842"/>
      <c r="CJ9" s="842"/>
      <c r="CK9" s="842"/>
      <c r="CL9" s="843"/>
      <c r="CM9" s="841">
        <v>54</v>
      </c>
      <c r="CN9" s="842"/>
      <c r="CO9" s="842"/>
      <c r="CP9" s="842"/>
      <c r="CQ9" s="843"/>
      <c r="CR9" s="841">
        <v>8</v>
      </c>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6"/>
      <c r="R22" s="867"/>
      <c r="S22" s="867"/>
      <c r="T22" s="867"/>
      <c r="U22" s="867"/>
      <c r="V22" s="867"/>
      <c r="W22" s="867"/>
      <c r="X22" s="867"/>
      <c r="Y22" s="867"/>
      <c r="Z22" s="867"/>
      <c r="AA22" s="867"/>
      <c r="AB22" s="867"/>
      <c r="AC22" s="867"/>
      <c r="AD22" s="867"/>
      <c r="AE22" s="868"/>
      <c r="AF22" s="851"/>
      <c r="AG22" s="852"/>
      <c r="AH22" s="852"/>
      <c r="AI22" s="852"/>
      <c r="AJ22" s="853"/>
      <c r="AK22" s="869"/>
      <c r="AL22" s="870"/>
      <c r="AM22" s="870"/>
      <c r="AN22" s="870"/>
      <c r="AO22" s="870"/>
      <c r="AP22" s="870"/>
      <c r="AQ22" s="870"/>
      <c r="AR22" s="870"/>
      <c r="AS22" s="870"/>
      <c r="AT22" s="870"/>
      <c r="AU22" s="871"/>
      <c r="AV22" s="871"/>
      <c r="AW22" s="871"/>
      <c r="AX22" s="871"/>
      <c r="AY22" s="872"/>
      <c r="AZ22" s="873" t="s">
        <v>392</v>
      </c>
      <c r="BA22" s="873"/>
      <c r="BB22" s="873"/>
      <c r="BC22" s="873"/>
      <c r="BD22" s="874"/>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393</v>
      </c>
      <c r="B23" s="854" t="s">
        <v>394</v>
      </c>
      <c r="C23" s="855"/>
      <c r="D23" s="855"/>
      <c r="E23" s="855"/>
      <c r="F23" s="855"/>
      <c r="G23" s="855"/>
      <c r="H23" s="855"/>
      <c r="I23" s="855"/>
      <c r="J23" s="855"/>
      <c r="K23" s="855"/>
      <c r="L23" s="855"/>
      <c r="M23" s="855"/>
      <c r="N23" s="855"/>
      <c r="O23" s="855"/>
      <c r="P23" s="856"/>
      <c r="Q23" s="857">
        <v>46540</v>
      </c>
      <c r="R23" s="858"/>
      <c r="S23" s="858"/>
      <c r="T23" s="858"/>
      <c r="U23" s="858"/>
      <c r="V23" s="858">
        <v>43291</v>
      </c>
      <c r="W23" s="858"/>
      <c r="X23" s="858"/>
      <c r="Y23" s="858"/>
      <c r="Z23" s="858"/>
      <c r="AA23" s="859">
        <f>Q23-V23</f>
        <v>3249</v>
      </c>
      <c r="AB23" s="860"/>
      <c r="AC23" s="860"/>
      <c r="AD23" s="860"/>
      <c r="AE23" s="861"/>
      <c r="AF23" s="862">
        <v>3180</v>
      </c>
      <c r="AG23" s="858"/>
      <c r="AH23" s="858"/>
      <c r="AI23" s="858"/>
      <c r="AJ23" s="863"/>
      <c r="AK23" s="864"/>
      <c r="AL23" s="865"/>
      <c r="AM23" s="865"/>
      <c r="AN23" s="865"/>
      <c r="AO23" s="865"/>
      <c r="AP23" s="858">
        <v>16532</v>
      </c>
      <c r="AQ23" s="858"/>
      <c r="AR23" s="858"/>
      <c r="AS23" s="858"/>
      <c r="AT23" s="858"/>
      <c r="AU23" s="876"/>
      <c r="AV23" s="876"/>
      <c r="AW23" s="876"/>
      <c r="AX23" s="876"/>
      <c r="AY23" s="877"/>
      <c r="AZ23" s="878" t="s">
        <v>234</v>
      </c>
      <c r="BA23" s="860"/>
      <c r="BB23" s="860"/>
      <c r="BC23" s="860"/>
      <c r="BD23" s="861"/>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5" t="s">
        <v>395</v>
      </c>
      <c r="B24" s="875"/>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5"/>
      <c r="AL24" s="875"/>
      <c r="AM24" s="875"/>
      <c r="AN24" s="875"/>
      <c r="AO24" s="875"/>
      <c r="AP24" s="875"/>
      <c r="AQ24" s="875"/>
      <c r="AR24" s="875"/>
      <c r="AS24" s="875"/>
      <c r="AT24" s="875"/>
      <c r="AU24" s="875"/>
      <c r="AV24" s="875"/>
      <c r="AW24" s="875"/>
      <c r="AX24" s="875"/>
      <c r="AY24" s="875"/>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373</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380</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405</v>
      </c>
      <c r="C28" s="815"/>
      <c r="D28" s="815"/>
      <c r="E28" s="815"/>
      <c r="F28" s="815"/>
      <c r="G28" s="815"/>
      <c r="H28" s="815"/>
      <c r="I28" s="815"/>
      <c r="J28" s="815"/>
      <c r="K28" s="815"/>
      <c r="L28" s="815"/>
      <c r="M28" s="815"/>
      <c r="N28" s="815"/>
      <c r="O28" s="815"/>
      <c r="P28" s="816"/>
      <c r="Q28" s="887">
        <v>9086</v>
      </c>
      <c r="R28" s="888"/>
      <c r="S28" s="888"/>
      <c r="T28" s="888"/>
      <c r="U28" s="888"/>
      <c r="V28" s="888">
        <v>8857</v>
      </c>
      <c r="W28" s="888"/>
      <c r="X28" s="888"/>
      <c r="Y28" s="888"/>
      <c r="Z28" s="888"/>
      <c r="AA28" s="888">
        <f>Q28-V28</f>
        <v>229</v>
      </c>
      <c r="AB28" s="888"/>
      <c r="AC28" s="888"/>
      <c r="AD28" s="888"/>
      <c r="AE28" s="889"/>
      <c r="AF28" s="890">
        <v>229</v>
      </c>
      <c r="AG28" s="888"/>
      <c r="AH28" s="888"/>
      <c r="AI28" s="888"/>
      <c r="AJ28" s="891"/>
      <c r="AK28" s="892">
        <v>1433</v>
      </c>
      <c r="AL28" s="893"/>
      <c r="AM28" s="893"/>
      <c r="AN28" s="893"/>
      <c r="AO28" s="893"/>
      <c r="AP28" s="893" t="s">
        <v>583</v>
      </c>
      <c r="AQ28" s="893"/>
      <c r="AR28" s="893"/>
      <c r="AS28" s="893"/>
      <c r="AT28" s="893"/>
      <c r="AU28" s="893" t="s">
        <v>583</v>
      </c>
      <c r="AV28" s="893"/>
      <c r="AW28" s="893"/>
      <c r="AX28" s="893"/>
      <c r="AY28" s="893"/>
      <c r="AZ28" s="894" t="s">
        <v>583</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406</v>
      </c>
      <c r="C29" s="846"/>
      <c r="D29" s="846"/>
      <c r="E29" s="846"/>
      <c r="F29" s="846"/>
      <c r="G29" s="846"/>
      <c r="H29" s="846"/>
      <c r="I29" s="846"/>
      <c r="J29" s="846"/>
      <c r="K29" s="846"/>
      <c r="L29" s="846"/>
      <c r="M29" s="846"/>
      <c r="N29" s="846"/>
      <c r="O29" s="846"/>
      <c r="P29" s="847"/>
      <c r="Q29" s="848">
        <v>11029</v>
      </c>
      <c r="R29" s="849"/>
      <c r="S29" s="849"/>
      <c r="T29" s="849"/>
      <c r="U29" s="849"/>
      <c r="V29" s="849">
        <v>11029</v>
      </c>
      <c r="W29" s="849"/>
      <c r="X29" s="849"/>
      <c r="Y29" s="849"/>
      <c r="Z29" s="849"/>
      <c r="AA29" s="850">
        <f t="shared" ref="AA29:AA32" si="0">Q29-V29</f>
        <v>0</v>
      </c>
      <c r="AB29" s="852"/>
      <c r="AC29" s="852"/>
      <c r="AD29" s="852"/>
      <c r="AE29" s="853"/>
      <c r="AF29" s="851" t="s">
        <v>234</v>
      </c>
      <c r="AG29" s="852"/>
      <c r="AH29" s="852"/>
      <c r="AI29" s="852"/>
      <c r="AJ29" s="853"/>
      <c r="AK29" s="899">
        <v>630</v>
      </c>
      <c r="AL29" s="895"/>
      <c r="AM29" s="895"/>
      <c r="AN29" s="895"/>
      <c r="AO29" s="895"/>
      <c r="AP29" s="895" t="s">
        <v>583</v>
      </c>
      <c r="AQ29" s="895"/>
      <c r="AR29" s="895"/>
      <c r="AS29" s="895"/>
      <c r="AT29" s="895"/>
      <c r="AU29" s="895" t="s">
        <v>583</v>
      </c>
      <c r="AV29" s="895"/>
      <c r="AW29" s="895"/>
      <c r="AX29" s="895"/>
      <c r="AY29" s="895"/>
      <c r="AZ29" s="896" t="s">
        <v>583</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407</v>
      </c>
      <c r="C30" s="846"/>
      <c r="D30" s="846"/>
      <c r="E30" s="846"/>
      <c r="F30" s="846"/>
      <c r="G30" s="846"/>
      <c r="H30" s="846"/>
      <c r="I30" s="846"/>
      <c r="J30" s="846"/>
      <c r="K30" s="846"/>
      <c r="L30" s="846"/>
      <c r="M30" s="846"/>
      <c r="N30" s="846"/>
      <c r="O30" s="846"/>
      <c r="P30" s="847"/>
      <c r="Q30" s="848">
        <v>2209</v>
      </c>
      <c r="R30" s="849"/>
      <c r="S30" s="849"/>
      <c r="T30" s="849"/>
      <c r="U30" s="849"/>
      <c r="V30" s="849">
        <v>2204</v>
      </c>
      <c r="W30" s="849"/>
      <c r="X30" s="849"/>
      <c r="Y30" s="849"/>
      <c r="Z30" s="849"/>
      <c r="AA30" s="850">
        <f t="shared" si="0"/>
        <v>5</v>
      </c>
      <c r="AB30" s="852"/>
      <c r="AC30" s="852"/>
      <c r="AD30" s="852"/>
      <c r="AE30" s="853"/>
      <c r="AF30" s="851">
        <v>5</v>
      </c>
      <c r="AG30" s="852"/>
      <c r="AH30" s="852"/>
      <c r="AI30" s="852"/>
      <c r="AJ30" s="853"/>
      <c r="AK30" s="899">
        <v>346</v>
      </c>
      <c r="AL30" s="895"/>
      <c r="AM30" s="895"/>
      <c r="AN30" s="895"/>
      <c r="AO30" s="895"/>
      <c r="AP30" s="895" t="s">
        <v>583</v>
      </c>
      <c r="AQ30" s="895"/>
      <c r="AR30" s="895"/>
      <c r="AS30" s="895"/>
      <c r="AT30" s="895"/>
      <c r="AU30" s="895" t="s">
        <v>583</v>
      </c>
      <c r="AV30" s="895"/>
      <c r="AW30" s="895"/>
      <c r="AX30" s="895"/>
      <c r="AY30" s="895"/>
      <c r="AZ30" s="896" t="s">
        <v>583</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408</v>
      </c>
      <c r="C31" s="846"/>
      <c r="D31" s="846"/>
      <c r="E31" s="846"/>
      <c r="F31" s="846"/>
      <c r="G31" s="846"/>
      <c r="H31" s="846"/>
      <c r="I31" s="846"/>
      <c r="J31" s="846"/>
      <c r="K31" s="846"/>
      <c r="L31" s="846"/>
      <c r="M31" s="846"/>
      <c r="N31" s="846"/>
      <c r="O31" s="846"/>
      <c r="P31" s="847"/>
      <c r="Q31" s="848">
        <v>2717</v>
      </c>
      <c r="R31" s="849"/>
      <c r="S31" s="849"/>
      <c r="T31" s="849"/>
      <c r="U31" s="849"/>
      <c r="V31" s="849">
        <v>2565</v>
      </c>
      <c r="W31" s="849"/>
      <c r="X31" s="849"/>
      <c r="Y31" s="849"/>
      <c r="Z31" s="849"/>
      <c r="AA31" s="850">
        <f t="shared" si="0"/>
        <v>152</v>
      </c>
      <c r="AB31" s="852"/>
      <c r="AC31" s="852"/>
      <c r="AD31" s="852"/>
      <c r="AE31" s="853"/>
      <c r="AF31" s="851">
        <v>4556</v>
      </c>
      <c r="AG31" s="852"/>
      <c r="AH31" s="852"/>
      <c r="AI31" s="852"/>
      <c r="AJ31" s="853"/>
      <c r="AK31" s="899">
        <v>15</v>
      </c>
      <c r="AL31" s="895"/>
      <c r="AM31" s="895"/>
      <c r="AN31" s="895"/>
      <c r="AO31" s="895"/>
      <c r="AP31" s="895" t="s">
        <v>583</v>
      </c>
      <c r="AQ31" s="895"/>
      <c r="AR31" s="895"/>
      <c r="AS31" s="895"/>
      <c r="AT31" s="895"/>
      <c r="AU31" s="895" t="s">
        <v>583</v>
      </c>
      <c r="AV31" s="895"/>
      <c r="AW31" s="895"/>
      <c r="AX31" s="895"/>
      <c r="AY31" s="895"/>
      <c r="AZ31" s="896" t="s">
        <v>583</v>
      </c>
      <c r="BA31" s="896"/>
      <c r="BB31" s="896"/>
      <c r="BC31" s="896"/>
      <c r="BD31" s="896"/>
      <c r="BE31" s="897" t="s">
        <v>409</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410</v>
      </c>
      <c r="C32" s="846"/>
      <c r="D32" s="846"/>
      <c r="E32" s="846"/>
      <c r="F32" s="846"/>
      <c r="G32" s="846"/>
      <c r="H32" s="846"/>
      <c r="I32" s="846"/>
      <c r="J32" s="846"/>
      <c r="K32" s="846"/>
      <c r="L32" s="846"/>
      <c r="M32" s="846"/>
      <c r="N32" s="846"/>
      <c r="O32" s="846"/>
      <c r="P32" s="847"/>
      <c r="Q32" s="848">
        <v>2650</v>
      </c>
      <c r="R32" s="849"/>
      <c r="S32" s="849"/>
      <c r="T32" s="849"/>
      <c r="U32" s="849"/>
      <c r="V32" s="849">
        <v>2238</v>
      </c>
      <c r="W32" s="849"/>
      <c r="X32" s="849"/>
      <c r="Y32" s="849"/>
      <c r="Z32" s="849"/>
      <c r="AA32" s="850">
        <f t="shared" si="0"/>
        <v>412</v>
      </c>
      <c r="AB32" s="852"/>
      <c r="AC32" s="852"/>
      <c r="AD32" s="852"/>
      <c r="AE32" s="853"/>
      <c r="AF32" s="851">
        <v>17</v>
      </c>
      <c r="AG32" s="852"/>
      <c r="AH32" s="852"/>
      <c r="AI32" s="852"/>
      <c r="AJ32" s="853"/>
      <c r="AK32" s="899">
        <v>1017</v>
      </c>
      <c r="AL32" s="895"/>
      <c r="AM32" s="895"/>
      <c r="AN32" s="895"/>
      <c r="AO32" s="895"/>
      <c r="AP32" s="895">
        <v>8250</v>
      </c>
      <c r="AQ32" s="895"/>
      <c r="AR32" s="895"/>
      <c r="AS32" s="895"/>
      <c r="AT32" s="895"/>
      <c r="AU32" s="895">
        <v>651</v>
      </c>
      <c r="AV32" s="895"/>
      <c r="AW32" s="895"/>
      <c r="AX32" s="895"/>
      <c r="AY32" s="895"/>
      <c r="AZ32" s="896" t="s">
        <v>583</v>
      </c>
      <c r="BA32" s="896"/>
      <c r="BB32" s="896"/>
      <c r="BC32" s="896"/>
      <c r="BD32" s="896"/>
      <c r="BE32" s="897" t="s">
        <v>411</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t="s">
        <v>412</v>
      </c>
      <c r="C33" s="846"/>
      <c r="D33" s="846"/>
      <c r="E33" s="846"/>
      <c r="F33" s="846"/>
      <c r="G33" s="846"/>
      <c r="H33" s="846"/>
      <c r="I33" s="846"/>
      <c r="J33" s="846"/>
      <c r="K33" s="846"/>
      <c r="L33" s="846"/>
      <c r="M33" s="846"/>
      <c r="N33" s="846"/>
      <c r="O33" s="846"/>
      <c r="P33" s="847"/>
      <c r="Q33" s="848">
        <v>2120</v>
      </c>
      <c r="R33" s="849"/>
      <c r="S33" s="849"/>
      <c r="T33" s="849"/>
      <c r="U33" s="849"/>
      <c r="V33" s="849">
        <v>2037</v>
      </c>
      <c r="W33" s="849"/>
      <c r="X33" s="849"/>
      <c r="Y33" s="849"/>
      <c r="Z33" s="849"/>
      <c r="AA33" s="850">
        <f>Q33-V33</f>
        <v>83</v>
      </c>
      <c r="AB33" s="852"/>
      <c r="AC33" s="852"/>
      <c r="AD33" s="852"/>
      <c r="AE33" s="853"/>
      <c r="AF33" s="851">
        <v>51</v>
      </c>
      <c r="AG33" s="852"/>
      <c r="AH33" s="852"/>
      <c r="AI33" s="852"/>
      <c r="AJ33" s="853"/>
      <c r="AK33" s="899">
        <v>465</v>
      </c>
      <c r="AL33" s="895"/>
      <c r="AM33" s="895"/>
      <c r="AN33" s="895"/>
      <c r="AO33" s="895"/>
      <c r="AP33" s="895">
        <v>2631</v>
      </c>
      <c r="AQ33" s="895"/>
      <c r="AR33" s="895"/>
      <c r="AS33" s="895"/>
      <c r="AT33" s="895"/>
      <c r="AU33" s="895">
        <v>392</v>
      </c>
      <c r="AV33" s="895"/>
      <c r="AW33" s="895"/>
      <c r="AX33" s="895"/>
      <c r="AY33" s="895"/>
      <c r="AZ33" s="896" t="s">
        <v>583</v>
      </c>
      <c r="BA33" s="896"/>
      <c r="BB33" s="896"/>
      <c r="BC33" s="896"/>
      <c r="BD33" s="896"/>
      <c r="BE33" s="897" t="s">
        <v>413</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414</v>
      </c>
      <c r="BK62" s="873"/>
      <c r="BL62" s="873"/>
      <c r="BM62" s="873"/>
      <c r="BN62" s="874"/>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393</v>
      </c>
      <c r="B63" s="854" t="s">
        <v>415</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4859</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416</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418</v>
      </c>
      <c r="B66" s="793"/>
      <c r="C66" s="793"/>
      <c r="D66" s="793"/>
      <c r="E66" s="793"/>
      <c r="F66" s="793"/>
      <c r="G66" s="793"/>
      <c r="H66" s="793"/>
      <c r="I66" s="793"/>
      <c r="J66" s="793"/>
      <c r="K66" s="793"/>
      <c r="L66" s="793"/>
      <c r="M66" s="793"/>
      <c r="N66" s="793"/>
      <c r="O66" s="793"/>
      <c r="P66" s="794"/>
      <c r="Q66" s="798" t="s">
        <v>397</v>
      </c>
      <c r="R66" s="799"/>
      <c r="S66" s="799"/>
      <c r="T66" s="799"/>
      <c r="U66" s="800"/>
      <c r="V66" s="798" t="s">
        <v>398</v>
      </c>
      <c r="W66" s="799"/>
      <c r="X66" s="799"/>
      <c r="Y66" s="799"/>
      <c r="Z66" s="800"/>
      <c r="AA66" s="798" t="s">
        <v>399</v>
      </c>
      <c r="AB66" s="799"/>
      <c r="AC66" s="799"/>
      <c r="AD66" s="799"/>
      <c r="AE66" s="800"/>
      <c r="AF66" s="919" t="s">
        <v>419</v>
      </c>
      <c r="AG66" s="880"/>
      <c r="AH66" s="880"/>
      <c r="AI66" s="880"/>
      <c r="AJ66" s="920"/>
      <c r="AK66" s="798" t="s">
        <v>401</v>
      </c>
      <c r="AL66" s="793"/>
      <c r="AM66" s="793"/>
      <c r="AN66" s="793"/>
      <c r="AO66" s="794"/>
      <c r="AP66" s="798" t="s">
        <v>402</v>
      </c>
      <c r="AQ66" s="799"/>
      <c r="AR66" s="799"/>
      <c r="AS66" s="799"/>
      <c r="AT66" s="800"/>
      <c r="AU66" s="798" t="s">
        <v>420</v>
      </c>
      <c r="AV66" s="799"/>
      <c r="AW66" s="799"/>
      <c r="AX66" s="799"/>
      <c r="AY66" s="800"/>
      <c r="AZ66" s="798" t="s">
        <v>380</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584</v>
      </c>
      <c r="C68" s="935"/>
      <c r="D68" s="935"/>
      <c r="E68" s="935"/>
      <c r="F68" s="935"/>
      <c r="G68" s="935"/>
      <c r="H68" s="935"/>
      <c r="I68" s="935"/>
      <c r="J68" s="935"/>
      <c r="K68" s="935"/>
      <c r="L68" s="935"/>
      <c r="M68" s="935"/>
      <c r="N68" s="935"/>
      <c r="O68" s="935"/>
      <c r="P68" s="936"/>
      <c r="Q68" s="937">
        <v>4795</v>
      </c>
      <c r="R68" s="931"/>
      <c r="S68" s="931"/>
      <c r="T68" s="931"/>
      <c r="U68" s="931"/>
      <c r="V68" s="931">
        <v>4781</v>
      </c>
      <c r="W68" s="931"/>
      <c r="X68" s="931"/>
      <c r="Y68" s="931"/>
      <c r="Z68" s="931"/>
      <c r="AA68" s="931">
        <v>14</v>
      </c>
      <c r="AB68" s="931"/>
      <c r="AC68" s="931"/>
      <c r="AD68" s="931"/>
      <c r="AE68" s="931"/>
      <c r="AF68" s="931">
        <v>14</v>
      </c>
      <c r="AG68" s="931"/>
      <c r="AH68" s="931"/>
      <c r="AI68" s="931"/>
      <c r="AJ68" s="931"/>
      <c r="AK68" s="931">
        <v>32</v>
      </c>
      <c r="AL68" s="931"/>
      <c r="AM68" s="931"/>
      <c r="AN68" s="931"/>
      <c r="AO68" s="931"/>
      <c r="AP68" s="931" t="s">
        <v>586</v>
      </c>
      <c r="AQ68" s="931"/>
      <c r="AR68" s="931"/>
      <c r="AS68" s="931"/>
      <c r="AT68" s="931"/>
      <c r="AU68" s="931" t="s">
        <v>586</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585</v>
      </c>
      <c r="C69" s="939"/>
      <c r="D69" s="939"/>
      <c r="E69" s="939"/>
      <c r="F69" s="939"/>
      <c r="G69" s="939"/>
      <c r="H69" s="939"/>
      <c r="I69" s="939"/>
      <c r="J69" s="939"/>
      <c r="K69" s="939"/>
      <c r="L69" s="939"/>
      <c r="M69" s="939"/>
      <c r="N69" s="939"/>
      <c r="O69" s="939"/>
      <c r="P69" s="940"/>
      <c r="Q69" s="941">
        <v>132</v>
      </c>
      <c r="R69" s="895"/>
      <c r="S69" s="895"/>
      <c r="T69" s="895"/>
      <c r="U69" s="895"/>
      <c r="V69" s="895">
        <v>87</v>
      </c>
      <c r="W69" s="895"/>
      <c r="X69" s="895"/>
      <c r="Y69" s="895"/>
      <c r="Z69" s="895"/>
      <c r="AA69" s="895">
        <v>45</v>
      </c>
      <c r="AB69" s="895"/>
      <c r="AC69" s="895"/>
      <c r="AD69" s="895"/>
      <c r="AE69" s="895"/>
      <c r="AF69" s="895">
        <v>45</v>
      </c>
      <c r="AG69" s="895"/>
      <c r="AH69" s="895"/>
      <c r="AI69" s="895"/>
      <c r="AJ69" s="895"/>
      <c r="AK69" s="895" t="s">
        <v>586</v>
      </c>
      <c r="AL69" s="895"/>
      <c r="AM69" s="895"/>
      <c r="AN69" s="895"/>
      <c r="AO69" s="895"/>
      <c r="AP69" s="895" t="s">
        <v>586</v>
      </c>
      <c r="AQ69" s="895"/>
      <c r="AR69" s="895"/>
      <c r="AS69" s="895"/>
      <c r="AT69" s="895"/>
      <c r="AU69" s="895" t="s">
        <v>586</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c r="C70" s="939"/>
      <c r="D70" s="939"/>
      <c r="E70" s="939"/>
      <c r="F70" s="939"/>
      <c r="G70" s="939"/>
      <c r="H70" s="939"/>
      <c r="I70" s="939"/>
      <c r="J70" s="939"/>
      <c r="K70" s="939"/>
      <c r="L70" s="939"/>
      <c r="M70" s="939"/>
      <c r="N70" s="939"/>
      <c r="O70" s="939"/>
      <c r="P70" s="940"/>
      <c r="Q70" s="941"/>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c r="C71" s="939"/>
      <c r="D71" s="939"/>
      <c r="E71" s="939"/>
      <c r="F71" s="939"/>
      <c r="G71" s="939"/>
      <c r="H71" s="939"/>
      <c r="I71" s="939"/>
      <c r="J71" s="939"/>
      <c r="K71" s="939"/>
      <c r="L71" s="939"/>
      <c r="M71" s="939"/>
      <c r="N71" s="939"/>
      <c r="O71" s="939"/>
      <c r="P71" s="940"/>
      <c r="Q71" s="941"/>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393</v>
      </c>
      <c r="B88" s="854" t="s">
        <v>421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f>AF68+AF69</f>
        <v>59</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54" t="s">
        <v>422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423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424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427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430</v>
      </c>
      <c r="AB109" s="958"/>
      <c r="AC109" s="958"/>
      <c r="AD109" s="958"/>
      <c r="AE109" s="959"/>
      <c r="AF109" s="957" t="s">
        <v>431</v>
      </c>
      <c r="AG109" s="958"/>
      <c r="AH109" s="958"/>
      <c r="AI109" s="958"/>
      <c r="AJ109" s="959"/>
      <c r="AK109" s="957" t="s">
        <v>307</v>
      </c>
      <c r="AL109" s="958"/>
      <c r="AM109" s="958"/>
      <c r="AN109" s="958"/>
      <c r="AO109" s="959"/>
      <c r="AP109" s="957" t="s">
        <v>432</v>
      </c>
      <c r="AQ109" s="958"/>
      <c r="AR109" s="958"/>
      <c r="AS109" s="958"/>
      <c r="AT109" s="960"/>
      <c r="AU109" s="97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430</v>
      </c>
      <c r="BR109" s="958"/>
      <c r="BS109" s="958"/>
      <c r="BT109" s="958"/>
      <c r="BU109" s="959"/>
      <c r="BV109" s="957" t="s">
        <v>431</v>
      </c>
      <c r="BW109" s="958"/>
      <c r="BX109" s="958"/>
      <c r="BY109" s="958"/>
      <c r="BZ109" s="959"/>
      <c r="CA109" s="957" t="s">
        <v>307</v>
      </c>
      <c r="CB109" s="958"/>
      <c r="CC109" s="958"/>
      <c r="CD109" s="958"/>
      <c r="CE109" s="959"/>
      <c r="CF109" s="978" t="s">
        <v>432</v>
      </c>
      <c r="CG109" s="978"/>
      <c r="CH109" s="978"/>
      <c r="CI109" s="978"/>
      <c r="CJ109" s="978"/>
      <c r="CK109" s="957"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430</v>
      </c>
      <c r="DH109" s="958"/>
      <c r="DI109" s="958"/>
      <c r="DJ109" s="958"/>
      <c r="DK109" s="959"/>
      <c r="DL109" s="957" t="s">
        <v>431</v>
      </c>
      <c r="DM109" s="958"/>
      <c r="DN109" s="958"/>
      <c r="DO109" s="958"/>
      <c r="DP109" s="959"/>
      <c r="DQ109" s="957" t="s">
        <v>307</v>
      </c>
      <c r="DR109" s="958"/>
      <c r="DS109" s="958"/>
      <c r="DT109" s="958"/>
      <c r="DU109" s="959"/>
      <c r="DV109" s="957" t="s">
        <v>432</v>
      </c>
      <c r="DW109" s="958"/>
      <c r="DX109" s="958"/>
      <c r="DY109" s="958"/>
      <c r="DZ109" s="960"/>
    </row>
    <row r="110" spans="1:131" s="233" customFormat="1" ht="26.25" customHeight="1" x14ac:dyDescent="0.15">
      <c r="A110" s="961" t="s">
        <v>434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3177807</v>
      </c>
      <c r="AB110" s="965"/>
      <c r="AC110" s="965"/>
      <c r="AD110" s="965"/>
      <c r="AE110" s="966"/>
      <c r="AF110" s="967">
        <v>2992721</v>
      </c>
      <c r="AG110" s="965"/>
      <c r="AH110" s="965"/>
      <c r="AI110" s="965"/>
      <c r="AJ110" s="966"/>
      <c r="AK110" s="967">
        <v>2944001</v>
      </c>
      <c r="AL110" s="965"/>
      <c r="AM110" s="965"/>
      <c r="AN110" s="965"/>
      <c r="AO110" s="966"/>
      <c r="AP110" s="968">
        <v>13.3</v>
      </c>
      <c r="AQ110" s="969"/>
      <c r="AR110" s="969"/>
      <c r="AS110" s="969"/>
      <c r="AT110" s="970"/>
      <c r="AU110" s="971" t="s">
        <v>72</v>
      </c>
      <c r="AV110" s="972"/>
      <c r="AW110" s="972"/>
      <c r="AX110" s="972"/>
      <c r="AY110" s="972"/>
      <c r="AZ110" s="994" t="s">
        <v>435</v>
      </c>
      <c r="BA110" s="962"/>
      <c r="BB110" s="962"/>
      <c r="BC110" s="962"/>
      <c r="BD110" s="962"/>
      <c r="BE110" s="962"/>
      <c r="BF110" s="962"/>
      <c r="BG110" s="962"/>
      <c r="BH110" s="962"/>
      <c r="BI110" s="962"/>
      <c r="BJ110" s="962"/>
      <c r="BK110" s="962"/>
      <c r="BL110" s="962"/>
      <c r="BM110" s="962"/>
      <c r="BN110" s="962"/>
      <c r="BO110" s="962"/>
      <c r="BP110" s="963"/>
      <c r="BQ110" s="995">
        <v>18005175</v>
      </c>
      <c r="BR110" s="996"/>
      <c r="BS110" s="996"/>
      <c r="BT110" s="996"/>
      <c r="BU110" s="996"/>
      <c r="BV110" s="996">
        <v>17321720</v>
      </c>
      <c r="BW110" s="996"/>
      <c r="BX110" s="996"/>
      <c r="BY110" s="996"/>
      <c r="BZ110" s="996"/>
      <c r="CA110" s="996">
        <v>16532364</v>
      </c>
      <c r="CB110" s="996"/>
      <c r="CC110" s="996"/>
      <c r="CD110" s="996"/>
      <c r="CE110" s="996"/>
      <c r="CF110" s="1009">
        <v>74.5</v>
      </c>
      <c r="CG110" s="1010"/>
      <c r="CH110" s="1010"/>
      <c r="CI110" s="1010"/>
      <c r="CJ110" s="1010"/>
      <c r="CK110" s="1011" t="s">
        <v>436</v>
      </c>
      <c r="CL110" s="1012"/>
      <c r="CM110" s="994"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v>1729854</v>
      </c>
      <c r="DH110" s="996"/>
      <c r="DI110" s="996"/>
      <c r="DJ110" s="996"/>
      <c r="DK110" s="996"/>
      <c r="DL110" s="996">
        <v>1615235</v>
      </c>
      <c r="DM110" s="996"/>
      <c r="DN110" s="996"/>
      <c r="DO110" s="996"/>
      <c r="DP110" s="996"/>
      <c r="DQ110" s="996">
        <v>1499940</v>
      </c>
      <c r="DR110" s="996"/>
      <c r="DS110" s="996"/>
      <c r="DT110" s="996"/>
      <c r="DU110" s="996"/>
      <c r="DV110" s="997">
        <v>6.8</v>
      </c>
      <c r="DW110" s="997"/>
      <c r="DX110" s="997"/>
      <c r="DY110" s="997"/>
      <c r="DZ110" s="998"/>
    </row>
    <row r="111" spans="1:131" s="233" customFormat="1" ht="26.25" customHeight="1" x14ac:dyDescent="0.15">
      <c r="A111" s="999" t="s">
        <v>438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416</v>
      </c>
      <c r="AB111" s="1003"/>
      <c r="AC111" s="1003"/>
      <c r="AD111" s="1003"/>
      <c r="AE111" s="1004"/>
      <c r="AF111" s="1005" t="s">
        <v>439</v>
      </c>
      <c r="AG111" s="1003"/>
      <c r="AH111" s="1003"/>
      <c r="AI111" s="1003"/>
      <c r="AJ111" s="1004"/>
      <c r="AK111" s="1005" t="s">
        <v>234</v>
      </c>
      <c r="AL111" s="1003"/>
      <c r="AM111" s="1003"/>
      <c r="AN111" s="1003"/>
      <c r="AO111" s="1004"/>
      <c r="AP111" s="1006" t="s">
        <v>439</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v>1729854</v>
      </c>
      <c r="BR111" s="991"/>
      <c r="BS111" s="991"/>
      <c r="BT111" s="991"/>
      <c r="BU111" s="991"/>
      <c r="BV111" s="991">
        <v>1615235</v>
      </c>
      <c r="BW111" s="991"/>
      <c r="BX111" s="991"/>
      <c r="BY111" s="991"/>
      <c r="BZ111" s="991"/>
      <c r="CA111" s="991">
        <v>1499940</v>
      </c>
      <c r="CB111" s="991"/>
      <c r="CC111" s="991"/>
      <c r="CD111" s="991"/>
      <c r="CE111" s="991"/>
      <c r="CF111" s="985">
        <v>6.8</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234</v>
      </c>
      <c r="DH111" s="991"/>
      <c r="DI111" s="991"/>
      <c r="DJ111" s="991"/>
      <c r="DK111" s="991"/>
      <c r="DL111" s="991" t="s">
        <v>234</v>
      </c>
      <c r="DM111" s="991"/>
      <c r="DN111" s="991"/>
      <c r="DO111" s="991"/>
      <c r="DP111" s="991"/>
      <c r="DQ111" s="991" t="s">
        <v>234</v>
      </c>
      <c r="DR111" s="991"/>
      <c r="DS111" s="991"/>
      <c r="DT111" s="991"/>
      <c r="DU111" s="991"/>
      <c r="DV111" s="992" t="s">
        <v>234</v>
      </c>
      <c r="DW111" s="992"/>
      <c r="DX111" s="992"/>
      <c r="DY111" s="992"/>
      <c r="DZ111" s="993"/>
    </row>
    <row r="112" spans="1:131" s="233" customFormat="1" ht="26.25" customHeight="1" x14ac:dyDescent="0.15">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416</v>
      </c>
      <c r="AB112" s="1024"/>
      <c r="AC112" s="1024"/>
      <c r="AD112" s="1024"/>
      <c r="AE112" s="1025"/>
      <c r="AF112" s="1026" t="s">
        <v>416</v>
      </c>
      <c r="AG112" s="1024"/>
      <c r="AH112" s="1024"/>
      <c r="AI112" s="1024"/>
      <c r="AJ112" s="1025"/>
      <c r="AK112" s="1026" t="s">
        <v>416</v>
      </c>
      <c r="AL112" s="1024"/>
      <c r="AM112" s="1024"/>
      <c r="AN112" s="1024"/>
      <c r="AO112" s="1025"/>
      <c r="AP112" s="1027" t="s">
        <v>416</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9524767</v>
      </c>
      <c r="BR112" s="991"/>
      <c r="BS112" s="991"/>
      <c r="BT112" s="991"/>
      <c r="BU112" s="991"/>
      <c r="BV112" s="991">
        <v>7936577</v>
      </c>
      <c r="BW112" s="991"/>
      <c r="BX112" s="991"/>
      <c r="BY112" s="991"/>
      <c r="BZ112" s="991"/>
      <c r="CA112" s="991">
        <v>6883261</v>
      </c>
      <c r="CB112" s="991"/>
      <c r="CC112" s="991"/>
      <c r="CD112" s="991"/>
      <c r="CE112" s="991"/>
      <c r="CF112" s="985">
        <v>31</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416</v>
      </c>
      <c r="DH112" s="991"/>
      <c r="DI112" s="991"/>
      <c r="DJ112" s="991"/>
      <c r="DK112" s="991"/>
      <c r="DL112" s="991" t="s">
        <v>416</v>
      </c>
      <c r="DM112" s="991"/>
      <c r="DN112" s="991"/>
      <c r="DO112" s="991"/>
      <c r="DP112" s="991"/>
      <c r="DQ112" s="991" t="s">
        <v>416</v>
      </c>
      <c r="DR112" s="991"/>
      <c r="DS112" s="991"/>
      <c r="DT112" s="991"/>
      <c r="DU112" s="991"/>
      <c r="DV112" s="992" t="s">
        <v>416</v>
      </c>
      <c r="DW112" s="992"/>
      <c r="DX112" s="992"/>
      <c r="DY112" s="992"/>
      <c r="DZ112" s="993"/>
    </row>
    <row r="113" spans="1:130" s="233" customFormat="1" ht="26.25" customHeight="1" x14ac:dyDescent="0.15">
      <c r="A113" s="1019"/>
      <c r="B113" s="1020"/>
      <c r="C113" s="988" t="s">
        <v>446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1058232</v>
      </c>
      <c r="AB113" s="1003"/>
      <c r="AC113" s="1003"/>
      <c r="AD113" s="1003"/>
      <c r="AE113" s="1004"/>
      <c r="AF113" s="1005">
        <v>1090379</v>
      </c>
      <c r="AG113" s="1003"/>
      <c r="AH113" s="1003"/>
      <c r="AI113" s="1003"/>
      <c r="AJ113" s="1004"/>
      <c r="AK113" s="1005">
        <v>1043130</v>
      </c>
      <c r="AL113" s="1003"/>
      <c r="AM113" s="1003"/>
      <c r="AN113" s="1003"/>
      <c r="AO113" s="1004"/>
      <c r="AP113" s="1006">
        <v>4.7</v>
      </c>
      <c r="AQ113" s="1007"/>
      <c r="AR113" s="1007"/>
      <c r="AS113" s="1007"/>
      <c r="AT113" s="1008"/>
      <c r="AU113" s="973"/>
      <c r="AV113" s="974"/>
      <c r="AW113" s="974"/>
      <c r="AX113" s="974"/>
      <c r="AY113" s="974"/>
      <c r="AZ113" s="987" t="s">
        <v>447</v>
      </c>
      <c r="BA113" s="988"/>
      <c r="BB113" s="988"/>
      <c r="BC113" s="988"/>
      <c r="BD113" s="988"/>
      <c r="BE113" s="988"/>
      <c r="BF113" s="988"/>
      <c r="BG113" s="988"/>
      <c r="BH113" s="988"/>
      <c r="BI113" s="988"/>
      <c r="BJ113" s="988"/>
      <c r="BK113" s="988"/>
      <c r="BL113" s="988"/>
      <c r="BM113" s="988"/>
      <c r="BN113" s="988"/>
      <c r="BO113" s="988"/>
      <c r="BP113" s="989"/>
      <c r="BQ113" s="990" t="s">
        <v>416</v>
      </c>
      <c r="BR113" s="991"/>
      <c r="BS113" s="991"/>
      <c r="BT113" s="991"/>
      <c r="BU113" s="991"/>
      <c r="BV113" s="991" t="s">
        <v>416</v>
      </c>
      <c r="BW113" s="991"/>
      <c r="BX113" s="991"/>
      <c r="BY113" s="991"/>
      <c r="BZ113" s="991"/>
      <c r="CA113" s="991" t="s">
        <v>416</v>
      </c>
      <c r="CB113" s="991"/>
      <c r="CC113" s="991"/>
      <c r="CD113" s="991"/>
      <c r="CE113" s="991"/>
      <c r="CF113" s="985" t="s">
        <v>416</v>
      </c>
      <c r="CG113" s="986"/>
      <c r="CH113" s="986"/>
      <c r="CI113" s="986"/>
      <c r="CJ113" s="986"/>
      <c r="CK113" s="1013"/>
      <c r="CL113" s="1014"/>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416</v>
      </c>
      <c r="DH113" s="1024"/>
      <c r="DI113" s="1024"/>
      <c r="DJ113" s="1024"/>
      <c r="DK113" s="1025"/>
      <c r="DL113" s="1026" t="s">
        <v>416</v>
      </c>
      <c r="DM113" s="1024"/>
      <c r="DN113" s="1024"/>
      <c r="DO113" s="1024"/>
      <c r="DP113" s="1025"/>
      <c r="DQ113" s="1026" t="s">
        <v>416</v>
      </c>
      <c r="DR113" s="1024"/>
      <c r="DS113" s="1024"/>
      <c r="DT113" s="1024"/>
      <c r="DU113" s="1025"/>
      <c r="DV113" s="1027" t="s">
        <v>416</v>
      </c>
      <c r="DW113" s="1028"/>
      <c r="DX113" s="1028"/>
      <c r="DY113" s="1028"/>
      <c r="DZ113" s="1029"/>
    </row>
    <row r="114" spans="1:130" s="233" customFormat="1" ht="26.25" customHeight="1" x14ac:dyDescent="0.15">
      <c r="A114" s="1019"/>
      <c r="B114" s="1020"/>
      <c r="C114" s="988" t="s">
        <v>449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416</v>
      </c>
      <c r="AB114" s="1024"/>
      <c r="AC114" s="1024"/>
      <c r="AD114" s="1024"/>
      <c r="AE114" s="1025"/>
      <c r="AF114" s="1026" t="s">
        <v>416</v>
      </c>
      <c r="AG114" s="1024"/>
      <c r="AH114" s="1024"/>
      <c r="AI114" s="1024"/>
      <c r="AJ114" s="1025"/>
      <c r="AK114" s="1026" t="s">
        <v>416</v>
      </c>
      <c r="AL114" s="1024"/>
      <c r="AM114" s="1024"/>
      <c r="AN114" s="1024"/>
      <c r="AO114" s="1025"/>
      <c r="AP114" s="1027" t="s">
        <v>416</v>
      </c>
      <c r="AQ114" s="1028"/>
      <c r="AR114" s="1028"/>
      <c r="AS114" s="1028"/>
      <c r="AT114" s="1029"/>
      <c r="AU114" s="973"/>
      <c r="AV114" s="974"/>
      <c r="AW114" s="974"/>
      <c r="AX114" s="974"/>
      <c r="AY114" s="974"/>
      <c r="AZ114" s="987" t="s">
        <v>450</v>
      </c>
      <c r="BA114" s="988"/>
      <c r="BB114" s="988"/>
      <c r="BC114" s="988"/>
      <c r="BD114" s="988"/>
      <c r="BE114" s="988"/>
      <c r="BF114" s="988"/>
      <c r="BG114" s="988"/>
      <c r="BH114" s="988"/>
      <c r="BI114" s="988"/>
      <c r="BJ114" s="988"/>
      <c r="BK114" s="988"/>
      <c r="BL114" s="988"/>
      <c r="BM114" s="988"/>
      <c r="BN114" s="988"/>
      <c r="BO114" s="988"/>
      <c r="BP114" s="989"/>
      <c r="BQ114" s="990">
        <v>6493607</v>
      </c>
      <c r="BR114" s="991"/>
      <c r="BS114" s="991"/>
      <c r="BT114" s="991"/>
      <c r="BU114" s="991"/>
      <c r="BV114" s="991">
        <v>6504750</v>
      </c>
      <c r="BW114" s="991"/>
      <c r="BX114" s="991"/>
      <c r="BY114" s="991"/>
      <c r="BZ114" s="991"/>
      <c r="CA114" s="991">
        <v>6305823</v>
      </c>
      <c r="CB114" s="991"/>
      <c r="CC114" s="991"/>
      <c r="CD114" s="991"/>
      <c r="CE114" s="991"/>
      <c r="CF114" s="985">
        <v>28.4</v>
      </c>
      <c r="CG114" s="986"/>
      <c r="CH114" s="986"/>
      <c r="CI114" s="986"/>
      <c r="CJ114" s="986"/>
      <c r="CK114" s="1013"/>
      <c r="CL114" s="1014"/>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416</v>
      </c>
      <c r="DH114" s="1024"/>
      <c r="DI114" s="1024"/>
      <c r="DJ114" s="1024"/>
      <c r="DK114" s="1025"/>
      <c r="DL114" s="1026" t="s">
        <v>416</v>
      </c>
      <c r="DM114" s="1024"/>
      <c r="DN114" s="1024"/>
      <c r="DO114" s="1024"/>
      <c r="DP114" s="1025"/>
      <c r="DQ114" s="1026" t="s">
        <v>416</v>
      </c>
      <c r="DR114" s="1024"/>
      <c r="DS114" s="1024"/>
      <c r="DT114" s="1024"/>
      <c r="DU114" s="1025"/>
      <c r="DV114" s="1027" t="s">
        <v>416</v>
      </c>
      <c r="DW114" s="1028"/>
      <c r="DX114" s="1028"/>
      <c r="DY114" s="1028"/>
      <c r="DZ114" s="1029"/>
    </row>
    <row r="115" spans="1:130" s="233" customFormat="1" ht="26.25" customHeight="1" x14ac:dyDescent="0.15">
      <c r="A115" s="1019"/>
      <c r="B115" s="1020"/>
      <c r="C115" s="988" t="s">
        <v>452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898014</v>
      </c>
      <c r="AB115" s="1003"/>
      <c r="AC115" s="1003"/>
      <c r="AD115" s="1003"/>
      <c r="AE115" s="1004"/>
      <c r="AF115" s="1005">
        <v>123819</v>
      </c>
      <c r="AG115" s="1003"/>
      <c r="AH115" s="1003"/>
      <c r="AI115" s="1003"/>
      <c r="AJ115" s="1004"/>
      <c r="AK115" s="1005">
        <v>123869</v>
      </c>
      <c r="AL115" s="1003"/>
      <c r="AM115" s="1003"/>
      <c r="AN115" s="1003"/>
      <c r="AO115" s="1004"/>
      <c r="AP115" s="1006">
        <v>0.6</v>
      </c>
      <c r="AQ115" s="1007"/>
      <c r="AR115" s="1007"/>
      <c r="AS115" s="1007"/>
      <c r="AT115" s="1008"/>
      <c r="AU115" s="973"/>
      <c r="AV115" s="974"/>
      <c r="AW115" s="974"/>
      <c r="AX115" s="974"/>
      <c r="AY115" s="974"/>
      <c r="AZ115" s="987" t="s">
        <v>453</v>
      </c>
      <c r="BA115" s="988"/>
      <c r="BB115" s="988"/>
      <c r="BC115" s="988"/>
      <c r="BD115" s="988"/>
      <c r="BE115" s="988"/>
      <c r="BF115" s="988"/>
      <c r="BG115" s="988"/>
      <c r="BH115" s="988"/>
      <c r="BI115" s="988"/>
      <c r="BJ115" s="988"/>
      <c r="BK115" s="988"/>
      <c r="BL115" s="988"/>
      <c r="BM115" s="988"/>
      <c r="BN115" s="988"/>
      <c r="BO115" s="988"/>
      <c r="BP115" s="989"/>
      <c r="BQ115" s="990">
        <v>21131</v>
      </c>
      <c r="BR115" s="991"/>
      <c r="BS115" s="991"/>
      <c r="BT115" s="991"/>
      <c r="BU115" s="991"/>
      <c r="BV115" s="991" t="s">
        <v>416</v>
      </c>
      <c r="BW115" s="991"/>
      <c r="BX115" s="991"/>
      <c r="BY115" s="991"/>
      <c r="BZ115" s="991"/>
      <c r="CA115" s="991">
        <v>16023</v>
      </c>
      <c r="CB115" s="991"/>
      <c r="CC115" s="991"/>
      <c r="CD115" s="991"/>
      <c r="CE115" s="991"/>
      <c r="CF115" s="985">
        <v>0.1</v>
      </c>
      <c r="CG115" s="986"/>
      <c r="CH115" s="986"/>
      <c r="CI115" s="986"/>
      <c r="CJ115" s="986"/>
      <c r="CK115" s="1013"/>
      <c r="CL115" s="1014"/>
      <c r="CM115" s="987" t="s">
        <v>454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416</v>
      </c>
      <c r="DH115" s="1024"/>
      <c r="DI115" s="1024"/>
      <c r="DJ115" s="1024"/>
      <c r="DK115" s="1025"/>
      <c r="DL115" s="1026" t="s">
        <v>416</v>
      </c>
      <c r="DM115" s="1024"/>
      <c r="DN115" s="1024"/>
      <c r="DO115" s="1024"/>
      <c r="DP115" s="1025"/>
      <c r="DQ115" s="1026" t="s">
        <v>416</v>
      </c>
      <c r="DR115" s="1024"/>
      <c r="DS115" s="1024"/>
      <c r="DT115" s="1024"/>
      <c r="DU115" s="1025"/>
      <c r="DV115" s="1027" t="s">
        <v>234</v>
      </c>
      <c r="DW115" s="1028"/>
      <c r="DX115" s="1028"/>
      <c r="DY115" s="1028"/>
      <c r="DZ115" s="1029"/>
    </row>
    <row r="116" spans="1:130" s="233" customFormat="1" ht="26.25" customHeight="1" x14ac:dyDescent="0.15">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416</v>
      </c>
      <c r="AB116" s="1024"/>
      <c r="AC116" s="1024"/>
      <c r="AD116" s="1024"/>
      <c r="AE116" s="1025"/>
      <c r="AF116" s="1026" t="s">
        <v>416</v>
      </c>
      <c r="AG116" s="1024"/>
      <c r="AH116" s="1024"/>
      <c r="AI116" s="1024"/>
      <c r="AJ116" s="1025"/>
      <c r="AK116" s="1026" t="s">
        <v>416</v>
      </c>
      <c r="AL116" s="1024"/>
      <c r="AM116" s="1024"/>
      <c r="AN116" s="1024"/>
      <c r="AO116" s="1025"/>
      <c r="AP116" s="1027" t="s">
        <v>416</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416</v>
      </c>
      <c r="BR116" s="991"/>
      <c r="BS116" s="991"/>
      <c r="BT116" s="991"/>
      <c r="BU116" s="991"/>
      <c r="BV116" s="991" t="s">
        <v>416</v>
      </c>
      <c r="BW116" s="991"/>
      <c r="BX116" s="991"/>
      <c r="BY116" s="991"/>
      <c r="BZ116" s="991"/>
      <c r="CA116" s="991" t="s">
        <v>416</v>
      </c>
      <c r="CB116" s="991"/>
      <c r="CC116" s="991"/>
      <c r="CD116" s="991"/>
      <c r="CE116" s="991"/>
      <c r="CF116" s="985" t="s">
        <v>416</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416</v>
      </c>
      <c r="DH116" s="1024"/>
      <c r="DI116" s="1024"/>
      <c r="DJ116" s="1024"/>
      <c r="DK116" s="1025"/>
      <c r="DL116" s="1026" t="s">
        <v>416</v>
      </c>
      <c r="DM116" s="1024"/>
      <c r="DN116" s="1024"/>
      <c r="DO116" s="1024"/>
      <c r="DP116" s="1025"/>
      <c r="DQ116" s="1026" t="s">
        <v>416</v>
      </c>
      <c r="DR116" s="1024"/>
      <c r="DS116" s="1024"/>
      <c r="DT116" s="1024"/>
      <c r="DU116" s="1025"/>
      <c r="DV116" s="1027" t="s">
        <v>416</v>
      </c>
      <c r="DW116" s="1028"/>
      <c r="DX116" s="1028"/>
      <c r="DY116" s="1028"/>
      <c r="DZ116" s="1029"/>
    </row>
    <row r="117" spans="1:130" s="233" customFormat="1" ht="26.25" customHeight="1" x14ac:dyDescent="0.15">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5134053</v>
      </c>
      <c r="AB117" s="1044"/>
      <c r="AC117" s="1044"/>
      <c r="AD117" s="1044"/>
      <c r="AE117" s="1045"/>
      <c r="AF117" s="1046">
        <v>4206919</v>
      </c>
      <c r="AG117" s="1044"/>
      <c r="AH117" s="1044"/>
      <c r="AI117" s="1044"/>
      <c r="AJ117" s="1045"/>
      <c r="AK117" s="1046">
        <v>4111000</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416</v>
      </c>
      <c r="BR117" s="991"/>
      <c r="BS117" s="991"/>
      <c r="BT117" s="991"/>
      <c r="BU117" s="991"/>
      <c r="BV117" s="991" t="s">
        <v>416</v>
      </c>
      <c r="BW117" s="991"/>
      <c r="BX117" s="991"/>
      <c r="BY117" s="991"/>
      <c r="BZ117" s="991"/>
      <c r="CA117" s="991" t="s">
        <v>416</v>
      </c>
      <c r="CB117" s="991"/>
      <c r="CC117" s="991"/>
      <c r="CD117" s="991"/>
      <c r="CE117" s="991"/>
      <c r="CF117" s="985" t="s">
        <v>416</v>
      </c>
      <c r="CG117" s="986"/>
      <c r="CH117" s="986"/>
      <c r="CI117" s="986"/>
      <c r="CJ117" s="986"/>
      <c r="CK117" s="1013"/>
      <c r="CL117" s="1014"/>
      <c r="CM117" s="987" t="s">
        <v>460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416</v>
      </c>
      <c r="DH117" s="1024"/>
      <c r="DI117" s="1024"/>
      <c r="DJ117" s="1024"/>
      <c r="DK117" s="1025"/>
      <c r="DL117" s="1026" t="s">
        <v>234</v>
      </c>
      <c r="DM117" s="1024"/>
      <c r="DN117" s="1024"/>
      <c r="DO117" s="1024"/>
      <c r="DP117" s="1025"/>
      <c r="DQ117" s="1026" t="s">
        <v>416</v>
      </c>
      <c r="DR117" s="1024"/>
      <c r="DS117" s="1024"/>
      <c r="DT117" s="1024"/>
      <c r="DU117" s="1025"/>
      <c r="DV117" s="1027" t="s">
        <v>234</v>
      </c>
      <c r="DW117" s="1028"/>
      <c r="DX117" s="1028"/>
      <c r="DY117" s="1028"/>
      <c r="DZ117" s="1029"/>
    </row>
    <row r="118" spans="1:130" s="233" customFormat="1" ht="26.25" customHeight="1" x14ac:dyDescent="0.15">
      <c r="A118" s="97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430</v>
      </c>
      <c r="AB118" s="958"/>
      <c r="AC118" s="958"/>
      <c r="AD118" s="958"/>
      <c r="AE118" s="959"/>
      <c r="AF118" s="957" t="s">
        <v>431</v>
      </c>
      <c r="AG118" s="958"/>
      <c r="AH118" s="958"/>
      <c r="AI118" s="958"/>
      <c r="AJ118" s="959"/>
      <c r="AK118" s="957" t="s">
        <v>307</v>
      </c>
      <c r="AL118" s="958"/>
      <c r="AM118" s="958"/>
      <c r="AN118" s="958"/>
      <c r="AO118" s="959"/>
      <c r="AP118" s="1035" t="s">
        <v>432</v>
      </c>
      <c r="AQ118" s="1036"/>
      <c r="AR118" s="1036"/>
      <c r="AS118" s="1036"/>
      <c r="AT118" s="1037"/>
      <c r="AU118" s="973"/>
      <c r="AV118" s="974"/>
      <c r="AW118" s="974"/>
      <c r="AX118" s="974"/>
      <c r="AY118" s="974"/>
      <c r="AZ118" s="1038" t="s">
        <v>461</v>
      </c>
      <c r="BA118" s="1030"/>
      <c r="BB118" s="1030"/>
      <c r="BC118" s="1030"/>
      <c r="BD118" s="1030"/>
      <c r="BE118" s="1030"/>
      <c r="BF118" s="1030"/>
      <c r="BG118" s="1030"/>
      <c r="BH118" s="1030"/>
      <c r="BI118" s="1030"/>
      <c r="BJ118" s="1030"/>
      <c r="BK118" s="1030"/>
      <c r="BL118" s="1030"/>
      <c r="BM118" s="1030"/>
      <c r="BN118" s="1030"/>
      <c r="BO118" s="1030"/>
      <c r="BP118" s="1031"/>
      <c r="BQ118" s="1064" t="s">
        <v>234</v>
      </c>
      <c r="BR118" s="1065"/>
      <c r="BS118" s="1065"/>
      <c r="BT118" s="1065"/>
      <c r="BU118" s="1065"/>
      <c r="BV118" s="1065" t="s">
        <v>234</v>
      </c>
      <c r="BW118" s="1065"/>
      <c r="BX118" s="1065"/>
      <c r="BY118" s="1065"/>
      <c r="BZ118" s="1065"/>
      <c r="CA118" s="1065" t="s">
        <v>416</v>
      </c>
      <c r="CB118" s="1065"/>
      <c r="CC118" s="1065"/>
      <c r="CD118" s="1065"/>
      <c r="CE118" s="1065"/>
      <c r="CF118" s="985" t="s">
        <v>416</v>
      </c>
      <c r="CG118" s="986"/>
      <c r="CH118" s="986"/>
      <c r="CI118" s="986"/>
      <c r="CJ118" s="986"/>
      <c r="CK118" s="1013"/>
      <c r="CL118" s="1014"/>
      <c r="CM118" s="987" t="s">
        <v>462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416</v>
      </c>
      <c r="DH118" s="1024"/>
      <c r="DI118" s="1024"/>
      <c r="DJ118" s="1024"/>
      <c r="DK118" s="1025"/>
      <c r="DL118" s="1026" t="s">
        <v>416</v>
      </c>
      <c r="DM118" s="1024"/>
      <c r="DN118" s="1024"/>
      <c r="DO118" s="1024"/>
      <c r="DP118" s="1025"/>
      <c r="DQ118" s="1026" t="s">
        <v>416</v>
      </c>
      <c r="DR118" s="1024"/>
      <c r="DS118" s="1024"/>
      <c r="DT118" s="1024"/>
      <c r="DU118" s="1025"/>
      <c r="DV118" s="1027" t="s">
        <v>416</v>
      </c>
      <c r="DW118" s="1028"/>
      <c r="DX118" s="1028"/>
      <c r="DY118" s="1028"/>
      <c r="DZ118" s="1029"/>
    </row>
    <row r="119" spans="1:130" s="233" customFormat="1" ht="26.25" customHeight="1" x14ac:dyDescent="0.15">
      <c r="A119" s="1121" t="s">
        <v>436</v>
      </c>
      <c r="B119" s="1012"/>
      <c r="C119" s="994"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v>898014</v>
      </c>
      <c r="AB119" s="965"/>
      <c r="AC119" s="965"/>
      <c r="AD119" s="965"/>
      <c r="AE119" s="966"/>
      <c r="AF119" s="967">
        <v>123819</v>
      </c>
      <c r="AG119" s="965"/>
      <c r="AH119" s="965"/>
      <c r="AI119" s="965"/>
      <c r="AJ119" s="966"/>
      <c r="AK119" s="967">
        <v>123869</v>
      </c>
      <c r="AL119" s="965"/>
      <c r="AM119" s="965"/>
      <c r="AN119" s="965"/>
      <c r="AO119" s="966"/>
      <c r="AP119" s="968">
        <v>0.6</v>
      </c>
      <c r="AQ119" s="969"/>
      <c r="AR119" s="969"/>
      <c r="AS119" s="969"/>
      <c r="AT119" s="970"/>
      <c r="AU119" s="975"/>
      <c r="AV119" s="976"/>
      <c r="AW119" s="976"/>
      <c r="AX119" s="976"/>
      <c r="AY119" s="976"/>
      <c r="AZ119" s="254" t="s">
        <v>189</v>
      </c>
      <c r="BA119" s="254"/>
      <c r="BB119" s="254"/>
      <c r="BC119" s="254"/>
      <c r="BD119" s="254"/>
      <c r="BE119" s="254"/>
      <c r="BF119" s="254"/>
      <c r="BG119" s="254"/>
      <c r="BH119" s="254"/>
      <c r="BI119" s="254"/>
      <c r="BJ119" s="254"/>
      <c r="BK119" s="254"/>
      <c r="BL119" s="254"/>
      <c r="BM119" s="254"/>
      <c r="BN119" s="254"/>
      <c r="BO119" s="1042" t="s">
        <v>463</v>
      </c>
      <c r="BP119" s="1070"/>
      <c r="BQ119" s="1064">
        <v>35774534</v>
      </c>
      <c r="BR119" s="1065"/>
      <c r="BS119" s="1065"/>
      <c r="BT119" s="1065"/>
      <c r="BU119" s="1065"/>
      <c r="BV119" s="1065">
        <v>33378282</v>
      </c>
      <c r="BW119" s="1065"/>
      <c r="BX119" s="1065"/>
      <c r="BY119" s="1065"/>
      <c r="BZ119" s="1065"/>
      <c r="CA119" s="1065">
        <v>31237411</v>
      </c>
      <c r="CB119" s="1065"/>
      <c r="CC119" s="1065"/>
      <c r="CD119" s="1065"/>
      <c r="CE119" s="1065"/>
      <c r="CF119" s="1066"/>
      <c r="CG119" s="1067"/>
      <c r="CH119" s="1067"/>
      <c r="CI119" s="1067"/>
      <c r="CJ119" s="1068"/>
      <c r="CK119" s="1015"/>
      <c r="CL119" s="1016"/>
      <c r="CM119" s="1038" t="s">
        <v>464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234</v>
      </c>
      <c r="DH119" s="1051"/>
      <c r="DI119" s="1051"/>
      <c r="DJ119" s="1051"/>
      <c r="DK119" s="1052"/>
      <c r="DL119" s="1050" t="s">
        <v>416</v>
      </c>
      <c r="DM119" s="1051"/>
      <c r="DN119" s="1051"/>
      <c r="DO119" s="1051"/>
      <c r="DP119" s="1052"/>
      <c r="DQ119" s="1050" t="s">
        <v>234</v>
      </c>
      <c r="DR119" s="1051"/>
      <c r="DS119" s="1051"/>
      <c r="DT119" s="1051"/>
      <c r="DU119" s="1052"/>
      <c r="DV119" s="1053" t="s">
        <v>416</v>
      </c>
      <c r="DW119" s="1054"/>
      <c r="DX119" s="1054"/>
      <c r="DY119" s="1054"/>
      <c r="DZ119" s="1055"/>
    </row>
    <row r="120" spans="1:130" s="233" customFormat="1" ht="26.25" customHeight="1" x14ac:dyDescent="0.15">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416</v>
      </c>
      <c r="AB120" s="1024"/>
      <c r="AC120" s="1024"/>
      <c r="AD120" s="1024"/>
      <c r="AE120" s="1025"/>
      <c r="AF120" s="1026" t="s">
        <v>234</v>
      </c>
      <c r="AG120" s="1024"/>
      <c r="AH120" s="1024"/>
      <c r="AI120" s="1024"/>
      <c r="AJ120" s="1025"/>
      <c r="AK120" s="1026" t="s">
        <v>416</v>
      </c>
      <c r="AL120" s="1024"/>
      <c r="AM120" s="1024"/>
      <c r="AN120" s="1024"/>
      <c r="AO120" s="1025"/>
      <c r="AP120" s="1027" t="s">
        <v>416</v>
      </c>
      <c r="AQ120" s="1028"/>
      <c r="AR120" s="1028"/>
      <c r="AS120" s="1028"/>
      <c r="AT120" s="1029"/>
      <c r="AU120" s="1056" t="s">
        <v>465</v>
      </c>
      <c r="AV120" s="1057"/>
      <c r="AW120" s="1057"/>
      <c r="AX120" s="1057"/>
      <c r="AY120" s="1058"/>
      <c r="AZ120" s="994" t="s">
        <v>466</v>
      </c>
      <c r="BA120" s="962"/>
      <c r="BB120" s="962"/>
      <c r="BC120" s="962"/>
      <c r="BD120" s="962"/>
      <c r="BE120" s="962"/>
      <c r="BF120" s="962"/>
      <c r="BG120" s="962"/>
      <c r="BH120" s="962"/>
      <c r="BI120" s="962"/>
      <c r="BJ120" s="962"/>
      <c r="BK120" s="962"/>
      <c r="BL120" s="962"/>
      <c r="BM120" s="962"/>
      <c r="BN120" s="962"/>
      <c r="BO120" s="962"/>
      <c r="BP120" s="963"/>
      <c r="BQ120" s="995">
        <v>12135384</v>
      </c>
      <c r="BR120" s="996"/>
      <c r="BS120" s="996"/>
      <c r="BT120" s="996"/>
      <c r="BU120" s="996"/>
      <c r="BV120" s="996">
        <v>12875327</v>
      </c>
      <c r="BW120" s="996"/>
      <c r="BX120" s="996"/>
      <c r="BY120" s="996"/>
      <c r="BZ120" s="996"/>
      <c r="CA120" s="996">
        <v>14061686</v>
      </c>
      <c r="CB120" s="996"/>
      <c r="CC120" s="996"/>
      <c r="CD120" s="996"/>
      <c r="CE120" s="996"/>
      <c r="CF120" s="1009">
        <v>63.4</v>
      </c>
      <c r="CG120" s="1010"/>
      <c r="CH120" s="1010"/>
      <c r="CI120" s="1010"/>
      <c r="CJ120" s="1010"/>
      <c r="CK120" s="1071" t="s">
        <v>467</v>
      </c>
      <c r="CL120" s="1072"/>
      <c r="CM120" s="1072"/>
      <c r="CN120" s="1072"/>
      <c r="CO120" s="1073"/>
      <c r="CP120" s="1079" t="s">
        <v>468</v>
      </c>
      <c r="CQ120" s="1080"/>
      <c r="CR120" s="1080"/>
      <c r="CS120" s="1080"/>
      <c r="CT120" s="1080"/>
      <c r="CU120" s="1080"/>
      <c r="CV120" s="1080"/>
      <c r="CW120" s="1080"/>
      <c r="CX120" s="1080"/>
      <c r="CY120" s="1080"/>
      <c r="CZ120" s="1080"/>
      <c r="DA120" s="1080"/>
      <c r="DB120" s="1080"/>
      <c r="DC120" s="1080"/>
      <c r="DD120" s="1080"/>
      <c r="DE120" s="1080"/>
      <c r="DF120" s="1081"/>
      <c r="DG120" s="995" t="s">
        <v>416</v>
      </c>
      <c r="DH120" s="996"/>
      <c r="DI120" s="996"/>
      <c r="DJ120" s="996"/>
      <c r="DK120" s="996"/>
      <c r="DL120" s="996">
        <v>6153748</v>
      </c>
      <c r="DM120" s="996"/>
      <c r="DN120" s="996"/>
      <c r="DO120" s="996"/>
      <c r="DP120" s="996"/>
      <c r="DQ120" s="996">
        <v>5197614</v>
      </c>
      <c r="DR120" s="996"/>
      <c r="DS120" s="996"/>
      <c r="DT120" s="996"/>
      <c r="DU120" s="996"/>
      <c r="DV120" s="997">
        <v>23.4</v>
      </c>
      <c r="DW120" s="997"/>
      <c r="DX120" s="997"/>
      <c r="DY120" s="997"/>
      <c r="DZ120" s="998"/>
    </row>
    <row r="121" spans="1:130" s="233" customFormat="1" ht="26.25" customHeight="1" x14ac:dyDescent="0.15">
      <c r="A121" s="1122"/>
      <c r="B121" s="1014"/>
      <c r="C121" s="1039" t="s">
        <v>469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234</v>
      </c>
      <c r="AB121" s="1024"/>
      <c r="AC121" s="1024"/>
      <c r="AD121" s="1024"/>
      <c r="AE121" s="1025"/>
      <c r="AF121" s="1026" t="s">
        <v>416</v>
      </c>
      <c r="AG121" s="1024"/>
      <c r="AH121" s="1024"/>
      <c r="AI121" s="1024"/>
      <c r="AJ121" s="1025"/>
      <c r="AK121" s="1026" t="s">
        <v>416</v>
      </c>
      <c r="AL121" s="1024"/>
      <c r="AM121" s="1024"/>
      <c r="AN121" s="1024"/>
      <c r="AO121" s="1025"/>
      <c r="AP121" s="1027" t="s">
        <v>416</v>
      </c>
      <c r="AQ121" s="1028"/>
      <c r="AR121" s="1028"/>
      <c r="AS121" s="1028"/>
      <c r="AT121" s="1029"/>
      <c r="AU121" s="1059"/>
      <c r="AV121" s="1060"/>
      <c r="AW121" s="1060"/>
      <c r="AX121" s="1060"/>
      <c r="AY121" s="1061"/>
      <c r="AZ121" s="987" t="s">
        <v>470</v>
      </c>
      <c r="BA121" s="988"/>
      <c r="BB121" s="988"/>
      <c r="BC121" s="988"/>
      <c r="BD121" s="988"/>
      <c r="BE121" s="988"/>
      <c r="BF121" s="988"/>
      <c r="BG121" s="988"/>
      <c r="BH121" s="988"/>
      <c r="BI121" s="988"/>
      <c r="BJ121" s="988"/>
      <c r="BK121" s="988"/>
      <c r="BL121" s="988"/>
      <c r="BM121" s="988"/>
      <c r="BN121" s="988"/>
      <c r="BO121" s="988"/>
      <c r="BP121" s="989"/>
      <c r="BQ121" s="990">
        <v>7450025</v>
      </c>
      <c r="BR121" s="991"/>
      <c r="BS121" s="991"/>
      <c r="BT121" s="991"/>
      <c r="BU121" s="991"/>
      <c r="BV121" s="991">
        <v>7949873</v>
      </c>
      <c r="BW121" s="991"/>
      <c r="BX121" s="991"/>
      <c r="BY121" s="991"/>
      <c r="BZ121" s="991"/>
      <c r="CA121" s="991">
        <v>8348721</v>
      </c>
      <c r="CB121" s="991"/>
      <c r="CC121" s="991"/>
      <c r="CD121" s="991"/>
      <c r="CE121" s="991"/>
      <c r="CF121" s="985">
        <v>37.6</v>
      </c>
      <c r="CG121" s="986"/>
      <c r="CH121" s="986"/>
      <c r="CI121" s="986"/>
      <c r="CJ121" s="986"/>
      <c r="CK121" s="1074"/>
      <c r="CL121" s="1075"/>
      <c r="CM121" s="1075"/>
      <c r="CN121" s="1075"/>
      <c r="CO121" s="1076"/>
      <c r="CP121" s="1084" t="s">
        <v>471</v>
      </c>
      <c r="CQ121" s="1085"/>
      <c r="CR121" s="1085"/>
      <c r="CS121" s="1085"/>
      <c r="CT121" s="1085"/>
      <c r="CU121" s="1085"/>
      <c r="CV121" s="1085"/>
      <c r="CW121" s="1085"/>
      <c r="CX121" s="1085"/>
      <c r="CY121" s="1085"/>
      <c r="CZ121" s="1085"/>
      <c r="DA121" s="1085"/>
      <c r="DB121" s="1085"/>
      <c r="DC121" s="1085"/>
      <c r="DD121" s="1085"/>
      <c r="DE121" s="1085"/>
      <c r="DF121" s="1086"/>
      <c r="DG121" s="990">
        <v>2826012</v>
      </c>
      <c r="DH121" s="991"/>
      <c r="DI121" s="991"/>
      <c r="DJ121" s="991"/>
      <c r="DK121" s="991"/>
      <c r="DL121" s="991">
        <v>1782829</v>
      </c>
      <c r="DM121" s="991"/>
      <c r="DN121" s="991"/>
      <c r="DO121" s="991"/>
      <c r="DP121" s="991"/>
      <c r="DQ121" s="991">
        <v>1685647</v>
      </c>
      <c r="DR121" s="991"/>
      <c r="DS121" s="991"/>
      <c r="DT121" s="991"/>
      <c r="DU121" s="991"/>
      <c r="DV121" s="992">
        <v>7.6</v>
      </c>
      <c r="DW121" s="992"/>
      <c r="DX121" s="992"/>
      <c r="DY121" s="992"/>
      <c r="DZ121" s="993"/>
    </row>
    <row r="122" spans="1:130" s="233" customFormat="1" ht="26.25" customHeight="1" x14ac:dyDescent="0.15">
      <c r="A122" s="1122"/>
      <c r="B122" s="1014"/>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416</v>
      </c>
      <c r="AB122" s="1024"/>
      <c r="AC122" s="1024"/>
      <c r="AD122" s="1024"/>
      <c r="AE122" s="1025"/>
      <c r="AF122" s="1026" t="s">
        <v>416</v>
      </c>
      <c r="AG122" s="1024"/>
      <c r="AH122" s="1024"/>
      <c r="AI122" s="1024"/>
      <c r="AJ122" s="1025"/>
      <c r="AK122" s="1026" t="s">
        <v>416</v>
      </c>
      <c r="AL122" s="1024"/>
      <c r="AM122" s="1024"/>
      <c r="AN122" s="1024"/>
      <c r="AO122" s="1025"/>
      <c r="AP122" s="1027" t="s">
        <v>416</v>
      </c>
      <c r="AQ122" s="1028"/>
      <c r="AR122" s="1028"/>
      <c r="AS122" s="1028"/>
      <c r="AT122" s="1029"/>
      <c r="AU122" s="1059"/>
      <c r="AV122" s="1060"/>
      <c r="AW122" s="1060"/>
      <c r="AX122" s="1060"/>
      <c r="AY122" s="1061"/>
      <c r="AZ122" s="1038" t="s">
        <v>472</v>
      </c>
      <c r="BA122" s="1030"/>
      <c r="BB122" s="1030"/>
      <c r="BC122" s="1030"/>
      <c r="BD122" s="1030"/>
      <c r="BE122" s="1030"/>
      <c r="BF122" s="1030"/>
      <c r="BG122" s="1030"/>
      <c r="BH122" s="1030"/>
      <c r="BI122" s="1030"/>
      <c r="BJ122" s="1030"/>
      <c r="BK122" s="1030"/>
      <c r="BL122" s="1030"/>
      <c r="BM122" s="1030"/>
      <c r="BN122" s="1030"/>
      <c r="BO122" s="1030"/>
      <c r="BP122" s="1031"/>
      <c r="BQ122" s="1064">
        <v>33344768</v>
      </c>
      <c r="BR122" s="1065"/>
      <c r="BS122" s="1065"/>
      <c r="BT122" s="1065"/>
      <c r="BU122" s="1065"/>
      <c r="BV122" s="1065">
        <v>32707657</v>
      </c>
      <c r="BW122" s="1065"/>
      <c r="BX122" s="1065"/>
      <c r="BY122" s="1065"/>
      <c r="BZ122" s="1065"/>
      <c r="CA122" s="1065">
        <v>32167955</v>
      </c>
      <c r="CB122" s="1065"/>
      <c r="CC122" s="1065"/>
      <c r="CD122" s="1065"/>
      <c r="CE122" s="1065"/>
      <c r="CF122" s="1082">
        <v>145</v>
      </c>
      <c r="CG122" s="1083"/>
      <c r="CH122" s="1083"/>
      <c r="CI122" s="1083"/>
      <c r="CJ122" s="1083"/>
      <c r="CK122" s="1074"/>
      <c r="CL122" s="1075"/>
      <c r="CM122" s="1075"/>
      <c r="CN122" s="1075"/>
      <c r="CO122" s="1076"/>
      <c r="CP122" s="1084" t="s">
        <v>473</v>
      </c>
      <c r="CQ122" s="1085"/>
      <c r="CR122" s="1085"/>
      <c r="CS122" s="1085"/>
      <c r="CT122" s="1085"/>
      <c r="CU122" s="1085"/>
      <c r="CV122" s="1085"/>
      <c r="CW122" s="1085"/>
      <c r="CX122" s="1085"/>
      <c r="CY122" s="1085"/>
      <c r="CZ122" s="1085"/>
      <c r="DA122" s="1085"/>
      <c r="DB122" s="1085"/>
      <c r="DC122" s="1085"/>
      <c r="DD122" s="1085"/>
      <c r="DE122" s="1085"/>
      <c r="DF122" s="1086"/>
      <c r="DG122" s="990" t="s">
        <v>234</v>
      </c>
      <c r="DH122" s="991"/>
      <c r="DI122" s="991"/>
      <c r="DJ122" s="991"/>
      <c r="DK122" s="991"/>
      <c r="DL122" s="991" t="s">
        <v>234</v>
      </c>
      <c r="DM122" s="991"/>
      <c r="DN122" s="991"/>
      <c r="DO122" s="991"/>
      <c r="DP122" s="991"/>
      <c r="DQ122" s="991" t="s">
        <v>416</v>
      </c>
      <c r="DR122" s="991"/>
      <c r="DS122" s="991"/>
      <c r="DT122" s="991"/>
      <c r="DU122" s="991"/>
      <c r="DV122" s="992" t="s">
        <v>416</v>
      </c>
      <c r="DW122" s="992"/>
      <c r="DX122" s="992"/>
      <c r="DY122" s="992"/>
      <c r="DZ122" s="993"/>
    </row>
    <row r="123" spans="1:130" s="233" customFormat="1" ht="26.25" customHeight="1" x14ac:dyDescent="0.15">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416</v>
      </c>
      <c r="AB123" s="1024"/>
      <c r="AC123" s="1024"/>
      <c r="AD123" s="1024"/>
      <c r="AE123" s="1025"/>
      <c r="AF123" s="1026" t="s">
        <v>234</v>
      </c>
      <c r="AG123" s="1024"/>
      <c r="AH123" s="1024"/>
      <c r="AI123" s="1024"/>
      <c r="AJ123" s="1025"/>
      <c r="AK123" s="1026" t="s">
        <v>234</v>
      </c>
      <c r="AL123" s="1024"/>
      <c r="AM123" s="1024"/>
      <c r="AN123" s="1024"/>
      <c r="AO123" s="1025"/>
      <c r="AP123" s="1027" t="s">
        <v>416</v>
      </c>
      <c r="AQ123" s="1028"/>
      <c r="AR123" s="1028"/>
      <c r="AS123" s="1028"/>
      <c r="AT123" s="1029"/>
      <c r="AU123" s="1062"/>
      <c r="AV123" s="1063"/>
      <c r="AW123" s="1063"/>
      <c r="AX123" s="1063"/>
      <c r="AY123" s="1063"/>
      <c r="AZ123" s="254" t="s">
        <v>189</v>
      </c>
      <c r="BA123" s="254"/>
      <c r="BB123" s="254"/>
      <c r="BC123" s="254"/>
      <c r="BD123" s="254"/>
      <c r="BE123" s="254"/>
      <c r="BF123" s="254"/>
      <c r="BG123" s="254"/>
      <c r="BH123" s="254"/>
      <c r="BI123" s="254"/>
      <c r="BJ123" s="254"/>
      <c r="BK123" s="254"/>
      <c r="BL123" s="254"/>
      <c r="BM123" s="254"/>
      <c r="BN123" s="254"/>
      <c r="BO123" s="1042" t="s">
        <v>474</v>
      </c>
      <c r="BP123" s="1070"/>
      <c r="BQ123" s="1128">
        <v>52930177</v>
      </c>
      <c r="BR123" s="1129"/>
      <c r="BS123" s="1129"/>
      <c r="BT123" s="1129"/>
      <c r="BU123" s="1129"/>
      <c r="BV123" s="1129">
        <v>53532857</v>
      </c>
      <c r="BW123" s="1129"/>
      <c r="BX123" s="1129"/>
      <c r="BY123" s="1129"/>
      <c r="BZ123" s="1129"/>
      <c r="CA123" s="1129">
        <v>54578362</v>
      </c>
      <c r="CB123" s="1129"/>
      <c r="CC123" s="1129"/>
      <c r="CD123" s="1129"/>
      <c r="CE123" s="1129"/>
      <c r="CF123" s="1066"/>
      <c r="CG123" s="1067"/>
      <c r="CH123" s="1067"/>
      <c r="CI123" s="1067"/>
      <c r="CJ123" s="1068"/>
      <c r="CK123" s="1074"/>
      <c r="CL123" s="1075"/>
      <c r="CM123" s="1075"/>
      <c r="CN123" s="1075"/>
      <c r="CO123" s="1076"/>
      <c r="CP123" s="1084" t="s">
        <v>407</v>
      </c>
      <c r="CQ123" s="1085"/>
      <c r="CR123" s="1085"/>
      <c r="CS123" s="1085"/>
      <c r="CT123" s="1085"/>
      <c r="CU123" s="1085"/>
      <c r="CV123" s="1085"/>
      <c r="CW123" s="1085"/>
      <c r="CX123" s="1085"/>
      <c r="CY123" s="1085"/>
      <c r="CZ123" s="1085"/>
      <c r="DA123" s="1085"/>
      <c r="DB123" s="1085"/>
      <c r="DC123" s="1085"/>
      <c r="DD123" s="1085"/>
      <c r="DE123" s="1085"/>
      <c r="DF123" s="1086"/>
      <c r="DG123" s="1023" t="s">
        <v>234</v>
      </c>
      <c r="DH123" s="1024"/>
      <c r="DI123" s="1024"/>
      <c r="DJ123" s="1024"/>
      <c r="DK123" s="1025"/>
      <c r="DL123" s="1026" t="s">
        <v>416</v>
      </c>
      <c r="DM123" s="1024"/>
      <c r="DN123" s="1024"/>
      <c r="DO123" s="1024"/>
      <c r="DP123" s="1025"/>
      <c r="DQ123" s="1026" t="s">
        <v>234</v>
      </c>
      <c r="DR123" s="1024"/>
      <c r="DS123" s="1024"/>
      <c r="DT123" s="1024"/>
      <c r="DU123" s="1025"/>
      <c r="DV123" s="1027" t="s">
        <v>416</v>
      </c>
      <c r="DW123" s="1028"/>
      <c r="DX123" s="1028"/>
      <c r="DY123" s="1028"/>
      <c r="DZ123" s="1029"/>
    </row>
    <row r="124" spans="1:130" s="233" customFormat="1" ht="26.25" customHeight="1" thickBot="1" x14ac:dyDescent="0.2">
      <c r="A124" s="1122"/>
      <c r="B124" s="1014"/>
      <c r="C124" s="987" t="s">
        <v>460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234</v>
      </c>
      <c r="AB124" s="1024"/>
      <c r="AC124" s="1024"/>
      <c r="AD124" s="1024"/>
      <c r="AE124" s="1025"/>
      <c r="AF124" s="1026" t="s">
        <v>416</v>
      </c>
      <c r="AG124" s="1024"/>
      <c r="AH124" s="1024"/>
      <c r="AI124" s="1024"/>
      <c r="AJ124" s="1025"/>
      <c r="AK124" s="1026" t="s">
        <v>416</v>
      </c>
      <c r="AL124" s="1024"/>
      <c r="AM124" s="1024"/>
      <c r="AN124" s="1024"/>
      <c r="AO124" s="1025"/>
      <c r="AP124" s="1027" t="s">
        <v>416</v>
      </c>
      <c r="AQ124" s="1028"/>
      <c r="AR124" s="1028"/>
      <c r="AS124" s="1028"/>
      <c r="AT124" s="1029"/>
      <c r="AU124" s="1124" t="s">
        <v>475</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234</v>
      </c>
      <c r="BR124" s="1092"/>
      <c r="BS124" s="1092"/>
      <c r="BT124" s="1092"/>
      <c r="BU124" s="1092"/>
      <c r="BV124" s="1092" t="s">
        <v>416</v>
      </c>
      <c r="BW124" s="1092"/>
      <c r="BX124" s="1092"/>
      <c r="BY124" s="1092"/>
      <c r="BZ124" s="1092"/>
      <c r="CA124" s="1092" t="s">
        <v>234</v>
      </c>
      <c r="CB124" s="1092"/>
      <c r="CC124" s="1092"/>
      <c r="CD124" s="1092"/>
      <c r="CE124" s="1092"/>
      <c r="CF124" s="1093"/>
      <c r="CG124" s="1094"/>
      <c r="CH124" s="1094"/>
      <c r="CI124" s="1094"/>
      <c r="CJ124" s="1095"/>
      <c r="CK124" s="1077"/>
      <c r="CL124" s="1077"/>
      <c r="CM124" s="1077"/>
      <c r="CN124" s="1077"/>
      <c r="CO124" s="1078"/>
      <c r="CP124" s="1084" t="s">
        <v>476</v>
      </c>
      <c r="CQ124" s="1085"/>
      <c r="CR124" s="1085"/>
      <c r="CS124" s="1085"/>
      <c r="CT124" s="1085"/>
      <c r="CU124" s="1085"/>
      <c r="CV124" s="1085"/>
      <c r="CW124" s="1085"/>
      <c r="CX124" s="1085"/>
      <c r="CY124" s="1085"/>
      <c r="CZ124" s="1085"/>
      <c r="DA124" s="1085"/>
      <c r="DB124" s="1085"/>
      <c r="DC124" s="1085"/>
      <c r="DD124" s="1085"/>
      <c r="DE124" s="1085"/>
      <c r="DF124" s="1086"/>
      <c r="DG124" s="1069">
        <v>6698755</v>
      </c>
      <c r="DH124" s="1051"/>
      <c r="DI124" s="1051"/>
      <c r="DJ124" s="1051"/>
      <c r="DK124" s="1052"/>
      <c r="DL124" s="1050" t="s">
        <v>416</v>
      </c>
      <c r="DM124" s="1051"/>
      <c r="DN124" s="1051"/>
      <c r="DO124" s="1051"/>
      <c r="DP124" s="1052"/>
      <c r="DQ124" s="1050" t="s">
        <v>234</v>
      </c>
      <c r="DR124" s="1051"/>
      <c r="DS124" s="1051"/>
      <c r="DT124" s="1051"/>
      <c r="DU124" s="1052"/>
      <c r="DV124" s="1053" t="s">
        <v>416</v>
      </c>
      <c r="DW124" s="1054"/>
      <c r="DX124" s="1054"/>
      <c r="DY124" s="1054"/>
      <c r="DZ124" s="1055"/>
    </row>
    <row r="125" spans="1:130" s="233" customFormat="1" ht="26.25" customHeight="1" x14ac:dyDescent="0.15">
      <c r="A125" s="1122"/>
      <c r="B125" s="1014"/>
      <c r="C125" s="987" t="s">
        <v>462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416</v>
      </c>
      <c r="AB125" s="1024"/>
      <c r="AC125" s="1024"/>
      <c r="AD125" s="1024"/>
      <c r="AE125" s="1025"/>
      <c r="AF125" s="1026" t="s">
        <v>234</v>
      </c>
      <c r="AG125" s="1024"/>
      <c r="AH125" s="1024"/>
      <c r="AI125" s="1024"/>
      <c r="AJ125" s="1025"/>
      <c r="AK125" s="1026" t="s">
        <v>234</v>
      </c>
      <c r="AL125" s="1024"/>
      <c r="AM125" s="1024"/>
      <c r="AN125" s="1024"/>
      <c r="AO125" s="1025"/>
      <c r="AP125" s="1027" t="s">
        <v>416</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477</v>
      </c>
      <c r="CL125" s="1072"/>
      <c r="CM125" s="1072"/>
      <c r="CN125" s="1072"/>
      <c r="CO125" s="1073"/>
      <c r="CP125" s="994" t="s">
        <v>478</v>
      </c>
      <c r="CQ125" s="962"/>
      <c r="CR125" s="962"/>
      <c r="CS125" s="962"/>
      <c r="CT125" s="962"/>
      <c r="CU125" s="962"/>
      <c r="CV125" s="962"/>
      <c r="CW125" s="962"/>
      <c r="CX125" s="962"/>
      <c r="CY125" s="962"/>
      <c r="CZ125" s="962"/>
      <c r="DA125" s="962"/>
      <c r="DB125" s="962"/>
      <c r="DC125" s="962"/>
      <c r="DD125" s="962"/>
      <c r="DE125" s="962"/>
      <c r="DF125" s="963"/>
      <c r="DG125" s="995" t="s">
        <v>416</v>
      </c>
      <c r="DH125" s="996"/>
      <c r="DI125" s="996"/>
      <c r="DJ125" s="996"/>
      <c r="DK125" s="996"/>
      <c r="DL125" s="996" t="s">
        <v>234</v>
      </c>
      <c r="DM125" s="996"/>
      <c r="DN125" s="996"/>
      <c r="DO125" s="996"/>
      <c r="DP125" s="996"/>
      <c r="DQ125" s="996" t="s">
        <v>234</v>
      </c>
      <c r="DR125" s="996"/>
      <c r="DS125" s="996"/>
      <c r="DT125" s="996"/>
      <c r="DU125" s="996"/>
      <c r="DV125" s="997" t="s">
        <v>416</v>
      </c>
      <c r="DW125" s="997"/>
      <c r="DX125" s="997"/>
      <c r="DY125" s="997"/>
      <c r="DZ125" s="998"/>
    </row>
    <row r="126" spans="1:130" s="233" customFormat="1" ht="26.25" customHeight="1" thickBot="1" x14ac:dyDescent="0.2">
      <c r="A126" s="1122"/>
      <c r="B126" s="1014"/>
      <c r="C126" s="987" t="s">
        <v>464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416</v>
      </c>
      <c r="AB126" s="1024"/>
      <c r="AC126" s="1024"/>
      <c r="AD126" s="1024"/>
      <c r="AE126" s="1025"/>
      <c r="AF126" s="1026" t="s">
        <v>416</v>
      </c>
      <c r="AG126" s="1024"/>
      <c r="AH126" s="1024"/>
      <c r="AI126" s="1024"/>
      <c r="AJ126" s="1025"/>
      <c r="AK126" s="1026" t="s">
        <v>416</v>
      </c>
      <c r="AL126" s="1024"/>
      <c r="AM126" s="1024"/>
      <c r="AN126" s="1024"/>
      <c r="AO126" s="1025"/>
      <c r="AP126" s="1027" t="s">
        <v>416</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479</v>
      </c>
      <c r="CQ126" s="988"/>
      <c r="CR126" s="988"/>
      <c r="CS126" s="988"/>
      <c r="CT126" s="988"/>
      <c r="CU126" s="988"/>
      <c r="CV126" s="988"/>
      <c r="CW126" s="988"/>
      <c r="CX126" s="988"/>
      <c r="CY126" s="988"/>
      <c r="CZ126" s="988"/>
      <c r="DA126" s="988"/>
      <c r="DB126" s="988"/>
      <c r="DC126" s="988"/>
      <c r="DD126" s="988"/>
      <c r="DE126" s="988"/>
      <c r="DF126" s="989"/>
      <c r="DG126" s="990" t="s">
        <v>416</v>
      </c>
      <c r="DH126" s="991"/>
      <c r="DI126" s="991"/>
      <c r="DJ126" s="991"/>
      <c r="DK126" s="991"/>
      <c r="DL126" s="991" t="s">
        <v>234</v>
      </c>
      <c r="DM126" s="991"/>
      <c r="DN126" s="991"/>
      <c r="DO126" s="991"/>
      <c r="DP126" s="991"/>
      <c r="DQ126" s="991" t="s">
        <v>234</v>
      </c>
      <c r="DR126" s="991"/>
      <c r="DS126" s="991"/>
      <c r="DT126" s="991"/>
      <c r="DU126" s="991"/>
      <c r="DV126" s="992" t="s">
        <v>234</v>
      </c>
      <c r="DW126" s="992"/>
      <c r="DX126" s="992"/>
      <c r="DY126" s="992"/>
      <c r="DZ126" s="993"/>
    </row>
    <row r="127" spans="1:130" s="233" customFormat="1" ht="26.25" customHeight="1" x14ac:dyDescent="0.15">
      <c r="A127" s="1123"/>
      <c r="B127" s="1016"/>
      <c r="C127" s="1038" t="s">
        <v>480</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416</v>
      </c>
      <c r="AB127" s="1024"/>
      <c r="AC127" s="1024"/>
      <c r="AD127" s="1024"/>
      <c r="AE127" s="1025"/>
      <c r="AF127" s="1026" t="s">
        <v>416</v>
      </c>
      <c r="AG127" s="1024"/>
      <c r="AH127" s="1024"/>
      <c r="AI127" s="1024"/>
      <c r="AJ127" s="1025"/>
      <c r="AK127" s="1026" t="s">
        <v>416</v>
      </c>
      <c r="AL127" s="1024"/>
      <c r="AM127" s="1024"/>
      <c r="AN127" s="1024"/>
      <c r="AO127" s="1025"/>
      <c r="AP127" s="1027" t="s">
        <v>416</v>
      </c>
      <c r="AQ127" s="1028"/>
      <c r="AR127" s="1028"/>
      <c r="AS127" s="1028"/>
      <c r="AT127" s="1029"/>
      <c r="AU127" s="235"/>
      <c r="AV127" s="235"/>
      <c r="AW127" s="235"/>
      <c r="AX127" s="1096" t="s">
        <v>481</v>
      </c>
      <c r="AY127" s="1097"/>
      <c r="AZ127" s="1097"/>
      <c r="BA127" s="1097"/>
      <c r="BB127" s="1097"/>
      <c r="BC127" s="1097"/>
      <c r="BD127" s="1097"/>
      <c r="BE127" s="1098"/>
      <c r="BF127" s="1099" t="s">
        <v>482</v>
      </c>
      <c r="BG127" s="1097"/>
      <c r="BH127" s="1097"/>
      <c r="BI127" s="1097"/>
      <c r="BJ127" s="1097"/>
      <c r="BK127" s="1097"/>
      <c r="BL127" s="1098"/>
      <c r="BM127" s="1099" t="s">
        <v>483</v>
      </c>
      <c r="BN127" s="1097"/>
      <c r="BO127" s="1097"/>
      <c r="BP127" s="1097"/>
      <c r="BQ127" s="1097"/>
      <c r="BR127" s="1097"/>
      <c r="BS127" s="1098"/>
      <c r="BT127" s="1099" t="s">
        <v>484</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485</v>
      </c>
      <c r="CQ127" s="988"/>
      <c r="CR127" s="988"/>
      <c r="CS127" s="988"/>
      <c r="CT127" s="988"/>
      <c r="CU127" s="988"/>
      <c r="CV127" s="988"/>
      <c r="CW127" s="988"/>
      <c r="CX127" s="988"/>
      <c r="CY127" s="988"/>
      <c r="CZ127" s="988"/>
      <c r="DA127" s="988"/>
      <c r="DB127" s="988"/>
      <c r="DC127" s="988"/>
      <c r="DD127" s="988"/>
      <c r="DE127" s="988"/>
      <c r="DF127" s="989"/>
      <c r="DG127" s="990" t="s">
        <v>234</v>
      </c>
      <c r="DH127" s="991"/>
      <c r="DI127" s="991"/>
      <c r="DJ127" s="991"/>
      <c r="DK127" s="991"/>
      <c r="DL127" s="991" t="s">
        <v>234</v>
      </c>
      <c r="DM127" s="991"/>
      <c r="DN127" s="991"/>
      <c r="DO127" s="991"/>
      <c r="DP127" s="991"/>
      <c r="DQ127" s="991" t="s">
        <v>416</v>
      </c>
      <c r="DR127" s="991"/>
      <c r="DS127" s="991"/>
      <c r="DT127" s="991"/>
      <c r="DU127" s="991"/>
      <c r="DV127" s="992" t="s">
        <v>234</v>
      </c>
      <c r="DW127" s="992"/>
      <c r="DX127" s="992"/>
      <c r="DY127" s="992"/>
      <c r="DZ127" s="993"/>
    </row>
    <row r="128" spans="1:130" s="233" customFormat="1" ht="26.25" customHeight="1" thickBot="1" x14ac:dyDescent="0.2">
      <c r="A128" s="1106" t="s">
        <v>486</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487</v>
      </c>
      <c r="X128" s="1108"/>
      <c r="Y128" s="1108"/>
      <c r="Z128" s="1109"/>
      <c r="AA128" s="1110">
        <v>1070833</v>
      </c>
      <c r="AB128" s="1111"/>
      <c r="AC128" s="1111"/>
      <c r="AD128" s="1111"/>
      <c r="AE128" s="1112"/>
      <c r="AF128" s="1113">
        <v>820922</v>
      </c>
      <c r="AG128" s="1111"/>
      <c r="AH128" s="1111"/>
      <c r="AI128" s="1111"/>
      <c r="AJ128" s="1112"/>
      <c r="AK128" s="1113">
        <v>895065</v>
      </c>
      <c r="AL128" s="1111"/>
      <c r="AM128" s="1111"/>
      <c r="AN128" s="1111"/>
      <c r="AO128" s="1112"/>
      <c r="AP128" s="1114"/>
      <c r="AQ128" s="1115"/>
      <c r="AR128" s="1115"/>
      <c r="AS128" s="1115"/>
      <c r="AT128" s="1116"/>
      <c r="AU128" s="235"/>
      <c r="AV128" s="235"/>
      <c r="AW128" s="235"/>
      <c r="AX128" s="961" t="s">
        <v>488</v>
      </c>
      <c r="AY128" s="962"/>
      <c r="AZ128" s="962"/>
      <c r="BA128" s="962"/>
      <c r="BB128" s="962"/>
      <c r="BC128" s="962"/>
      <c r="BD128" s="962"/>
      <c r="BE128" s="963"/>
      <c r="BF128" s="1117" t="s">
        <v>416</v>
      </c>
      <c r="BG128" s="1118"/>
      <c r="BH128" s="1118"/>
      <c r="BI128" s="1118"/>
      <c r="BJ128" s="1118"/>
      <c r="BK128" s="1118"/>
      <c r="BL128" s="1119"/>
      <c r="BM128" s="1117">
        <v>12.09</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489</v>
      </c>
      <c r="CQ128" s="791"/>
      <c r="CR128" s="791"/>
      <c r="CS128" s="791"/>
      <c r="CT128" s="791"/>
      <c r="CU128" s="791"/>
      <c r="CV128" s="791"/>
      <c r="CW128" s="791"/>
      <c r="CX128" s="791"/>
      <c r="CY128" s="791"/>
      <c r="CZ128" s="791"/>
      <c r="DA128" s="791"/>
      <c r="DB128" s="791"/>
      <c r="DC128" s="791"/>
      <c r="DD128" s="791"/>
      <c r="DE128" s="791"/>
      <c r="DF128" s="1101"/>
      <c r="DG128" s="1102">
        <v>21131</v>
      </c>
      <c r="DH128" s="1103"/>
      <c r="DI128" s="1103"/>
      <c r="DJ128" s="1103"/>
      <c r="DK128" s="1103"/>
      <c r="DL128" s="1103" t="s">
        <v>416</v>
      </c>
      <c r="DM128" s="1103"/>
      <c r="DN128" s="1103"/>
      <c r="DO128" s="1103"/>
      <c r="DP128" s="1103"/>
      <c r="DQ128" s="1103">
        <v>16023</v>
      </c>
      <c r="DR128" s="1103"/>
      <c r="DS128" s="1103"/>
      <c r="DT128" s="1103"/>
      <c r="DU128" s="1103"/>
      <c r="DV128" s="1104">
        <v>0.1</v>
      </c>
      <c r="DW128" s="1104"/>
      <c r="DX128" s="1104"/>
      <c r="DY128" s="1104"/>
      <c r="DZ128" s="1105"/>
    </row>
    <row r="129" spans="1:131" s="233"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490</v>
      </c>
      <c r="X129" s="1136"/>
      <c r="Y129" s="1136"/>
      <c r="Z129" s="1137"/>
      <c r="AA129" s="1023">
        <v>22739313</v>
      </c>
      <c r="AB129" s="1024"/>
      <c r="AC129" s="1024"/>
      <c r="AD129" s="1024"/>
      <c r="AE129" s="1025"/>
      <c r="AF129" s="1026">
        <v>23683993</v>
      </c>
      <c r="AG129" s="1024"/>
      <c r="AH129" s="1024"/>
      <c r="AI129" s="1024"/>
      <c r="AJ129" s="1025"/>
      <c r="AK129" s="1026">
        <v>24965254</v>
      </c>
      <c r="AL129" s="1024"/>
      <c r="AM129" s="1024"/>
      <c r="AN129" s="1024"/>
      <c r="AO129" s="1025"/>
      <c r="AP129" s="1138"/>
      <c r="AQ129" s="1139"/>
      <c r="AR129" s="1139"/>
      <c r="AS129" s="1139"/>
      <c r="AT129" s="1140"/>
      <c r="AU129" s="236"/>
      <c r="AV129" s="236"/>
      <c r="AW129" s="236"/>
      <c r="AX129" s="1130" t="s">
        <v>491</v>
      </c>
      <c r="AY129" s="988"/>
      <c r="AZ129" s="988"/>
      <c r="BA129" s="988"/>
      <c r="BB129" s="988"/>
      <c r="BC129" s="988"/>
      <c r="BD129" s="988"/>
      <c r="BE129" s="989"/>
      <c r="BF129" s="1131" t="s">
        <v>416</v>
      </c>
      <c r="BG129" s="1132"/>
      <c r="BH129" s="1132"/>
      <c r="BI129" s="1132"/>
      <c r="BJ129" s="1132"/>
      <c r="BK129" s="1132"/>
      <c r="BL129" s="1133"/>
      <c r="BM129" s="1131">
        <v>17.09</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492</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493</v>
      </c>
      <c r="X130" s="1136"/>
      <c r="Y130" s="1136"/>
      <c r="Z130" s="1137"/>
      <c r="AA130" s="1023">
        <v>2668884</v>
      </c>
      <c r="AB130" s="1024"/>
      <c r="AC130" s="1024"/>
      <c r="AD130" s="1024"/>
      <c r="AE130" s="1025"/>
      <c r="AF130" s="1026">
        <v>2771283</v>
      </c>
      <c r="AG130" s="1024"/>
      <c r="AH130" s="1024"/>
      <c r="AI130" s="1024"/>
      <c r="AJ130" s="1025"/>
      <c r="AK130" s="1026">
        <v>2778774</v>
      </c>
      <c r="AL130" s="1024"/>
      <c r="AM130" s="1024"/>
      <c r="AN130" s="1024"/>
      <c r="AO130" s="1025"/>
      <c r="AP130" s="1138"/>
      <c r="AQ130" s="1139"/>
      <c r="AR130" s="1139"/>
      <c r="AS130" s="1139"/>
      <c r="AT130" s="1140"/>
      <c r="AU130" s="236"/>
      <c r="AV130" s="236"/>
      <c r="AW130" s="236"/>
      <c r="AX130" s="1130" t="s">
        <v>494</v>
      </c>
      <c r="AY130" s="988"/>
      <c r="AZ130" s="988"/>
      <c r="BA130" s="988"/>
      <c r="BB130" s="988"/>
      <c r="BC130" s="988"/>
      <c r="BD130" s="988"/>
      <c r="BE130" s="989"/>
      <c r="BF130" s="1166">
        <v>3.9</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495</v>
      </c>
      <c r="X131" s="1173"/>
      <c r="Y131" s="1173"/>
      <c r="Z131" s="1174"/>
      <c r="AA131" s="1069">
        <v>20070429</v>
      </c>
      <c r="AB131" s="1051"/>
      <c r="AC131" s="1051"/>
      <c r="AD131" s="1051"/>
      <c r="AE131" s="1052"/>
      <c r="AF131" s="1050">
        <v>20912710</v>
      </c>
      <c r="AG131" s="1051"/>
      <c r="AH131" s="1051"/>
      <c r="AI131" s="1051"/>
      <c r="AJ131" s="1052"/>
      <c r="AK131" s="1050">
        <v>22186480</v>
      </c>
      <c r="AL131" s="1051"/>
      <c r="AM131" s="1051"/>
      <c r="AN131" s="1051"/>
      <c r="AO131" s="1052"/>
      <c r="AP131" s="1175"/>
      <c r="AQ131" s="1176"/>
      <c r="AR131" s="1176"/>
      <c r="AS131" s="1176"/>
      <c r="AT131" s="1177"/>
      <c r="AU131" s="236"/>
      <c r="AV131" s="236"/>
      <c r="AW131" s="236"/>
      <c r="AX131" s="1148" t="s">
        <v>496</v>
      </c>
      <c r="AY131" s="791"/>
      <c r="AZ131" s="791"/>
      <c r="BA131" s="791"/>
      <c r="BB131" s="791"/>
      <c r="BC131" s="791"/>
      <c r="BD131" s="791"/>
      <c r="BE131" s="1101"/>
      <c r="BF131" s="1149" t="s">
        <v>416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497</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498</v>
      </c>
      <c r="W132" s="1159"/>
      <c r="X132" s="1159"/>
      <c r="Y132" s="1159"/>
      <c r="Z132" s="1160"/>
      <c r="AA132" s="1161">
        <v>6.9472157269999997</v>
      </c>
      <c r="AB132" s="1162"/>
      <c r="AC132" s="1162"/>
      <c r="AD132" s="1162"/>
      <c r="AE132" s="1163"/>
      <c r="AF132" s="1164">
        <v>2.9394277450000001</v>
      </c>
      <c r="AG132" s="1162"/>
      <c r="AH132" s="1162"/>
      <c r="AI132" s="1162"/>
      <c r="AJ132" s="1163"/>
      <c r="AK132" s="1164">
        <v>1.970393681</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499</v>
      </c>
      <c r="W133" s="1142"/>
      <c r="X133" s="1142"/>
      <c r="Y133" s="1142"/>
      <c r="Z133" s="1143"/>
      <c r="AA133" s="1144">
        <v>4.5999999999999996</v>
      </c>
      <c r="AB133" s="1145"/>
      <c r="AC133" s="1145"/>
      <c r="AD133" s="1145"/>
      <c r="AE133" s="1146"/>
      <c r="AF133" s="1144">
        <v>4.5999999999999996</v>
      </c>
      <c r="AG133" s="1145"/>
      <c r="AH133" s="1145"/>
      <c r="AI133" s="1145"/>
      <c r="AJ133" s="1146"/>
      <c r="AK133" s="1144">
        <v>3.9</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7aZ/txMKHIA+sVC27diXAiC0lCjPC5Y/PVIPOGuOG2EapVR0Bb+iapeaBKXOfzOOiQO0htLQmz4E1dO+wXj4Wg==" saltValue="E0WrbOpeGs0ZOjxGEOj+rg==" spinCount="100000" sheet="1" objects="1" scenarios="1" formatRows="0"/>
  <customSheetViews>
    <customSheetView guid="{859CC610-7446-4DBB-9CB5-DEFDEF6D2F8E}"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nNO4NgbgpDMbZvi6Ri0Lri9D6CR9FWYXfW2rMaRvq/X4hESx53r5bMijZwBbcN7SQgbrZyGm9EXWpZf/Y7KNug==" saltValue="lCI1QhtVGYco4zXr0kVj3g==" spinCount="100000" sheet="1" objects="1" scenarios="1"/>
  <dataConsolidate/>
  <customSheetViews>
    <customSheetView guid="{859CC610-7446-4DBB-9CB5-DEFDEF6D2F8E}" showPageBreaks="1" showGridLines="0" fitToPage="1" hiddenRows="1" hiddenColumns="1" view="pageBreakPreview">
      <selection activeCell="BB23" sqref="BB23"/>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1"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45a/vaNQrWArAb2lHO8l8TUld0HUlvvLSRJXnCkTR3XwZ+rdxX3A36cPWJUIRVUZXgRKazNFu/2Dx4KkqzJ2w==" saltValue="wpDDvfHN/ZITpLexH5PkkQ==" spinCount="100000" sheet="1" objects="1" scenarios="1"/>
  <dataConsolidate/>
  <customSheetViews>
    <customSheetView guid="{859CC610-7446-4DBB-9CB5-DEFDEF6D2F8E}"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85" zoomScaleNormal="85"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503</v>
      </c>
      <c r="AP7" s="275"/>
      <c r="AQ7" s="276" t="s">
        <v>504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505</v>
      </c>
      <c r="AQ8" s="282" t="s">
        <v>506</v>
      </c>
      <c r="AR8" s="283" t="s">
        <v>507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508</v>
      </c>
      <c r="AL9" s="1182"/>
      <c r="AM9" s="1182"/>
      <c r="AN9" s="1183"/>
      <c r="AO9" s="284">
        <v>7852510</v>
      </c>
      <c r="AP9" s="284">
        <v>66274</v>
      </c>
      <c r="AQ9" s="285">
        <v>62021</v>
      </c>
      <c r="AR9" s="286">
        <v>6.9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509</v>
      </c>
      <c r="AL10" s="1182"/>
      <c r="AM10" s="1182"/>
      <c r="AN10" s="1183"/>
      <c r="AO10" s="287">
        <v>1546</v>
      </c>
      <c r="AP10" s="287">
        <v>13</v>
      </c>
      <c r="AQ10" s="288">
        <v>4339</v>
      </c>
      <c r="AR10" s="289">
        <v>-99.7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510</v>
      </c>
      <c r="AL11" s="1182"/>
      <c r="AM11" s="1182"/>
      <c r="AN11" s="1183"/>
      <c r="AO11" s="287" t="s">
        <v>511</v>
      </c>
      <c r="AP11" s="287" t="s">
        <v>511</v>
      </c>
      <c r="AQ11" s="288">
        <v>554</v>
      </c>
      <c r="AR11" s="289" t="s">
        <v>511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512</v>
      </c>
      <c r="AL12" s="1182"/>
      <c r="AM12" s="1182"/>
      <c r="AN12" s="1183"/>
      <c r="AO12" s="287" t="s">
        <v>511</v>
      </c>
      <c r="AP12" s="287" t="s">
        <v>511</v>
      </c>
      <c r="AQ12" s="288">
        <v>17</v>
      </c>
      <c r="AR12" s="289" t="s">
        <v>511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513</v>
      </c>
      <c r="AL13" s="1182"/>
      <c r="AM13" s="1182"/>
      <c r="AN13" s="1183"/>
      <c r="AO13" s="287">
        <v>198297</v>
      </c>
      <c r="AP13" s="287">
        <v>1674</v>
      </c>
      <c r="AQ13" s="288">
        <v>2525</v>
      </c>
      <c r="AR13" s="289">
        <v>-33.700000000000003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514</v>
      </c>
      <c r="AL14" s="1182"/>
      <c r="AM14" s="1182"/>
      <c r="AN14" s="1183"/>
      <c r="AO14" s="287">
        <v>135516</v>
      </c>
      <c r="AP14" s="287">
        <v>1144</v>
      </c>
      <c r="AQ14" s="288">
        <v>1158</v>
      </c>
      <c r="AR14" s="289">
        <v>-1.2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515</v>
      </c>
      <c r="AL15" s="1185"/>
      <c r="AM15" s="1185"/>
      <c r="AN15" s="1186"/>
      <c r="AO15" s="287">
        <v>-660471</v>
      </c>
      <c r="AP15" s="287">
        <v>-5574</v>
      </c>
      <c r="AQ15" s="288">
        <v>-4174</v>
      </c>
      <c r="AR15" s="289">
        <v>33.5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189</v>
      </c>
      <c r="AL16" s="1185"/>
      <c r="AM16" s="1185"/>
      <c r="AN16" s="1186"/>
      <c r="AO16" s="287">
        <v>7527398</v>
      </c>
      <c r="AP16" s="287">
        <v>63530</v>
      </c>
      <c r="AQ16" s="288">
        <v>66439</v>
      </c>
      <c r="AR16" s="289">
        <v>-4.4000000000000004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520</v>
      </c>
      <c r="AL21" s="1188"/>
      <c r="AM21" s="1188"/>
      <c r="AN21" s="1189"/>
      <c r="AO21" s="300">
        <v>6.09</v>
      </c>
      <c r="AP21" s="301">
        <v>6.1</v>
      </c>
      <c r="AQ21" s="302">
        <v>-0.01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521</v>
      </c>
      <c r="AL22" s="1188"/>
      <c r="AM22" s="1188"/>
      <c r="AN22" s="1189"/>
      <c r="AO22" s="305">
        <v>100.1</v>
      </c>
      <c r="AP22" s="306">
        <v>99</v>
      </c>
      <c r="AQ22" s="307">
        <v>1.1000000000000001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522</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503</v>
      </c>
      <c r="AP30" s="275"/>
      <c r="AQ30" s="276" t="s">
        <v>504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505</v>
      </c>
      <c r="AQ31" s="282" t="s">
        <v>506</v>
      </c>
      <c r="AR31" s="283" t="s">
        <v>507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525</v>
      </c>
      <c r="AL32" s="1196"/>
      <c r="AM32" s="1196"/>
      <c r="AN32" s="1197"/>
      <c r="AO32" s="315">
        <v>2944001</v>
      </c>
      <c r="AP32" s="315">
        <v>24847</v>
      </c>
      <c r="AQ32" s="316">
        <v>33147</v>
      </c>
      <c r="AR32" s="317">
        <v>-25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526</v>
      </c>
      <c r="AL33" s="1196"/>
      <c r="AM33" s="1196"/>
      <c r="AN33" s="1197"/>
      <c r="AO33" s="315" t="s">
        <v>511</v>
      </c>
      <c r="AP33" s="315" t="s">
        <v>511</v>
      </c>
      <c r="AQ33" s="316">
        <v>7</v>
      </c>
      <c r="AR33" s="317" t="s">
        <v>511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527</v>
      </c>
      <c r="AL34" s="1196"/>
      <c r="AM34" s="1196"/>
      <c r="AN34" s="1197"/>
      <c r="AO34" s="315" t="s">
        <v>511</v>
      </c>
      <c r="AP34" s="315" t="s">
        <v>511</v>
      </c>
      <c r="AQ34" s="316">
        <v>24</v>
      </c>
      <c r="AR34" s="317" t="s">
        <v>511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528</v>
      </c>
      <c r="AL35" s="1196"/>
      <c r="AM35" s="1196"/>
      <c r="AN35" s="1197"/>
      <c r="AO35" s="315">
        <v>1043130</v>
      </c>
      <c r="AP35" s="315">
        <v>8804</v>
      </c>
      <c r="AQ35" s="316">
        <v>5872</v>
      </c>
      <c r="AR35" s="317">
        <v>49.9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529</v>
      </c>
      <c r="AL36" s="1196"/>
      <c r="AM36" s="1196"/>
      <c r="AN36" s="1197"/>
      <c r="AO36" s="315" t="s">
        <v>511</v>
      </c>
      <c r="AP36" s="315" t="s">
        <v>511</v>
      </c>
      <c r="AQ36" s="316">
        <v>1168</v>
      </c>
      <c r="AR36" s="317" t="s">
        <v>511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530</v>
      </c>
      <c r="AL37" s="1196"/>
      <c r="AM37" s="1196"/>
      <c r="AN37" s="1197"/>
      <c r="AO37" s="315">
        <v>123869</v>
      </c>
      <c r="AP37" s="315">
        <v>1045</v>
      </c>
      <c r="AQ37" s="316">
        <v>720</v>
      </c>
      <c r="AR37" s="317">
        <v>45.1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531</v>
      </c>
      <c r="AL38" s="1199"/>
      <c r="AM38" s="1199"/>
      <c r="AN38" s="1200"/>
      <c r="AO38" s="318" t="s">
        <v>511</v>
      </c>
      <c r="AP38" s="318" t="s">
        <v>511</v>
      </c>
      <c r="AQ38" s="319">
        <v>1</v>
      </c>
      <c r="AR38" s="307" t="s">
        <v>511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532</v>
      </c>
      <c r="AL39" s="1199"/>
      <c r="AM39" s="1199"/>
      <c r="AN39" s="1200"/>
      <c r="AO39" s="315">
        <v>-895065</v>
      </c>
      <c r="AP39" s="315">
        <v>-7554</v>
      </c>
      <c r="AQ39" s="316">
        <v>-6245</v>
      </c>
      <c r="AR39" s="317">
        <v>21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533</v>
      </c>
      <c r="AL40" s="1196"/>
      <c r="AM40" s="1196"/>
      <c r="AN40" s="1197"/>
      <c r="AO40" s="315">
        <v>-2778774</v>
      </c>
      <c r="AP40" s="315">
        <v>-23453</v>
      </c>
      <c r="AQ40" s="316">
        <v>-25563</v>
      </c>
      <c r="AR40" s="317">
        <v>-8.3000000000000007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300</v>
      </c>
      <c r="AL41" s="1202"/>
      <c r="AM41" s="1202"/>
      <c r="AN41" s="1203"/>
      <c r="AO41" s="315">
        <v>437161</v>
      </c>
      <c r="AP41" s="315">
        <v>3690</v>
      </c>
      <c r="AQ41" s="316">
        <v>9130</v>
      </c>
      <c r="AR41" s="317">
        <v>-59.6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503</v>
      </c>
      <c r="AN49" s="1192" t="s">
        <v>537</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538</v>
      </c>
      <c r="AO50" s="332" t="s">
        <v>539</v>
      </c>
      <c r="AP50" s="333" t="s">
        <v>540</v>
      </c>
      <c r="AQ50" s="334" t="s">
        <v>541</v>
      </c>
      <c r="AR50" s="335" t="s">
        <v>542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3279167</v>
      </c>
      <c r="AN51" s="337">
        <v>27191</v>
      </c>
      <c r="AO51" s="338">
        <v>-32.6</v>
      </c>
      <c r="AP51" s="339">
        <v>42651</v>
      </c>
      <c r="AQ51" s="340">
        <v>4.3</v>
      </c>
      <c r="AR51" s="341">
        <v>-36.9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1601859</v>
      </c>
      <c r="AN52" s="345">
        <v>13283</v>
      </c>
      <c r="AO52" s="346">
        <v>-59.7</v>
      </c>
      <c r="AP52" s="347">
        <v>22675</v>
      </c>
      <c r="AQ52" s="348">
        <v>-5.9</v>
      </c>
      <c r="AR52" s="349">
        <v>-53.8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2283851</v>
      </c>
      <c r="AN53" s="337">
        <v>19011</v>
      </c>
      <c r="AO53" s="338">
        <v>-30.1</v>
      </c>
      <c r="AP53" s="339">
        <v>43226</v>
      </c>
      <c r="AQ53" s="340">
        <v>1.3</v>
      </c>
      <c r="AR53" s="341">
        <v>-31.4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1703130</v>
      </c>
      <c r="AN54" s="345">
        <v>14177</v>
      </c>
      <c r="AO54" s="346">
        <v>6.7</v>
      </c>
      <c r="AP54" s="347">
        <v>22622</v>
      </c>
      <c r="AQ54" s="348">
        <v>-0.2</v>
      </c>
      <c r="AR54" s="349">
        <v>6.9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4288065</v>
      </c>
      <c r="AN55" s="337">
        <v>35888</v>
      </c>
      <c r="AO55" s="338">
        <v>88.8</v>
      </c>
      <c r="AP55" s="339">
        <v>42836</v>
      </c>
      <c r="AQ55" s="340">
        <v>-0.9</v>
      </c>
      <c r="AR55" s="341">
        <v>89.7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2187069</v>
      </c>
      <c r="AN56" s="345">
        <v>18304</v>
      </c>
      <c r="AO56" s="346">
        <v>29.1</v>
      </c>
      <c r="AP56" s="347">
        <v>22936</v>
      </c>
      <c r="AQ56" s="348">
        <v>1.4</v>
      </c>
      <c r="AR56" s="349">
        <v>27.7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2269003</v>
      </c>
      <c r="AN57" s="337">
        <v>19081</v>
      </c>
      <c r="AO57" s="338">
        <v>-46.8</v>
      </c>
      <c r="AP57" s="339">
        <v>44161</v>
      </c>
      <c r="AQ57" s="340">
        <v>3.1</v>
      </c>
      <c r="AR57" s="341">
        <v>-49.9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1411464</v>
      </c>
      <c r="AN58" s="345">
        <v>11869</v>
      </c>
      <c r="AO58" s="346">
        <v>-35.200000000000003</v>
      </c>
      <c r="AP58" s="347">
        <v>23644</v>
      </c>
      <c r="AQ58" s="348">
        <v>3.1</v>
      </c>
      <c r="AR58" s="349">
        <v>-38.299999999999997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2022003</v>
      </c>
      <c r="AN59" s="337">
        <v>17065</v>
      </c>
      <c r="AO59" s="338">
        <v>-10.6</v>
      </c>
      <c r="AP59" s="339">
        <v>43955</v>
      </c>
      <c r="AQ59" s="340">
        <v>-0.5</v>
      </c>
      <c r="AR59" s="341">
        <v>-10.1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1344981</v>
      </c>
      <c r="AN60" s="345">
        <v>11351</v>
      </c>
      <c r="AO60" s="346">
        <v>-4.4000000000000004</v>
      </c>
      <c r="AP60" s="347">
        <v>21318</v>
      </c>
      <c r="AQ60" s="348">
        <v>-9.8000000000000007</v>
      </c>
      <c r="AR60" s="349">
        <v>5.4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2828418</v>
      </c>
      <c r="AN61" s="352">
        <v>23647</v>
      </c>
      <c r="AO61" s="353">
        <v>-6.3</v>
      </c>
      <c r="AP61" s="354">
        <v>43366</v>
      </c>
      <c r="AQ61" s="355">
        <v>1.5</v>
      </c>
      <c r="AR61" s="341">
        <v>-7.8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1649701</v>
      </c>
      <c r="AN62" s="345">
        <v>13797</v>
      </c>
      <c r="AO62" s="346">
        <v>-12.7</v>
      </c>
      <c r="AP62" s="347">
        <v>22639</v>
      </c>
      <c r="AQ62" s="348">
        <v>-2.2999999999999998</v>
      </c>
      <c r="AR62" s="349">
        <v>-10.4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OOMD+yNWNK8Cjh3GnZqjjvI4x+NntPEfxC85NiYh/loA4NQIf9MH3vUS04bW61v8uNqTAdUhG2HkmYDF/PbPVQ==" saltValue="nBfQv39bHT9G8nUwoNWGbg==" spinCount="100000" sheet="1" objects="1" scenarios="1"/>
  <customSheetViews>
    <customSheetView guid="{859CC610-7446-4DBB-9CB5-DEFDEF6D2F8E}" showPageBreaks="1" showGridLines="0" fitToPage="1" hiddenRows="1" hiddenColumns="1">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551</v>
      </c>
    </row>
    <row r="121" spans="125:125" ht="13.5" hidden="1" customHeight="1" x14ac:dyDescent="0.15">
      <c r="DU121" s="262"/>
    </row>
  </sheetData>
  <sheetProtection algorithmName="SHA-512" hashValue="VdQXnHDYCbpFlRgF2BgbATf30Ua36eTgqiTMvAt3DBthb5Ia0nD5ovfV73N9EtuOtOgPzt4/dBTdAj6Qf8i2Vg==" saltValue="rmTmBHcbzwxYWn/ugVCLdw==" spinCount="100000" sheet="1" objects="1" scenarios="1"/>
  <dataConsolidate/>
  <customSheetViews>
    <customSheetView guid="{859CC610-7446-4DBB-9CB5-DEFDEF6D2F8E}" showGridLines="0" fitToPage="1" hiddenRows="1" hiddenColumns="1" topLeftCell="A83">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552</v>
      </c>
    </row>
  </sheetData>
  <sheetProtection algorithmName="SHA-512" hashValue="m8aF3RgUTat/l/b98ObIFwS1IeJ+q8e3X+/YPZGEksGNmzzoow9EYv8Jnw2zV+sctvkczbbn2aeXAizmn6BZYA==" saltValue="oLp/nbg/XpK29B1J+vBrTg==" spinCount="100000" sheet="1" objects="1" scenarios="1"/>
  <dataConsolidate/>
  <customSheetViews>
    <customSheetView guid="{859CC610-7446-4DBB-9CB5-DEFDEF6D2F8E}" showGridLines="0" fitToPage="1" hiddenRows="1" hiddenColumns="1" topLeftCell="A76">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zoomScale="55" zoomScaleNormal="100" zoomScaleSheetLayoutView="5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4" t="s">
        <v>3</v>
      </c>
      <c r="D47" s="1204"/>
      <c r="E47" s="1205"/>
      <c r="F47" s="11">
        <v>10.68</v>
      </c>
      <c r="G47" s="12">
        <v>10.62</v>
      </c>
      <c r="H47" s="12">
        <v>10.59</v>
      </c>
      <c r="I47" s="12">
        <v>11.21</v>
      </c>
      <c r="J47" s="13">
        <v>10.64</v>
      </c>
    </row>
    <row r="48" spans="2:10" ht="57.75" customHeight="1" x14ac:dyDescent="0.15">
      <c r="B48" s="14"/>
      <c r="C48" s="1206" t="s">
        <v>4</v>
      </c>
      <c r="D48" s="1206"/>
      <c r="E48" s="1207"/>
      <c r="F48" s="15">
        <v>4.0199999999999996</v>
      </c>
      <c r="G48" s="16">
        <v>4.99</v>
      </c>
      <c r="H48" s="16">
        <v>6.5</v>
      </c>
      <c r="I48" s="16">
        <v>7.65</v>
      </c>
      <c r="J48" s="17">
        <v>12.74</v>
      </c>
    </row>
    <row r="49" spans="2:10" ht="57.75" customHeight="1" thickBot="1" x14ac:dyDescent="0.2">
      <c r="B49" s="18"/>
      <c r="C49" s="1208" t="s">
        <v>5</v>
      </c>
      <c r="D49" s="1208"/>
      <c r="E49" s="1209"/>
      <c r="F49" s="19">
        <v>2.5499999999999998</v>
      </c>
      <c r="G49" s="20">
        <v>1</v>
      </c>
      <c r="H49" s="20">
        <v>1.53</v>
      </c>
      <c r="I49" s="20">
        <v>2.4500000000000002</v>
      </c>
      <c r="J49" s="21">
        <v>5.49</v>
      </c>
    </row>
    <row r="50" spans="2:10" x14ac:dyDescent="0.15"/>
  </sheetData>
  <sheetProtection algorithmName="SHA-512" hashValue="XaUJE1crYzjkelpoeItjtMpnoju5td9i9x1BoukNqdVSokvun+ZJ/UlhDMH1yf8bMHy0W1kPrO2vyEZLgfWADw==" saltValue="G4/bdmEfEzqo6/cE0FdF1w==" spinCount="100000" sheet="1" objects="1" scenarios="1"/>
  <customSheetViews>
    <customSheetView guid="{859CC610-7446-4DBB-9CB5-DEFDEF6D2F8E}" scale="90" showPageBreaks="1" showGridLines="0" fitToPage="1" hiddenRows="1" hiddenColumns="1" view="pageBreakPreview" topLeftCell="A42">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生駒市</cp:lastModifiedBy>
  <cp:lastPrinted>2023-10-17T06:40:55Z</cp:lastPrinted>
  <dcterms:created xsi:type="dcterms:W3CDTF">2023-02-20T06:18:42Z</dcterms:created>
  <dcterms:modified xsi:type="dcterms:W3CDTF">2023-11-17T04:55:33Z</dcterms:modified>
  <cp:category/>
</cp:coreProperties>
</file>